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simo/Downloads/"/>
    </mc:Choice>
  </mc:AlternateContent>
  <xr:revisionPtr revIDLastSave="0" documentId="8_{65F09333-1E1F-AE4D-8A5F-36E04EF84F73}" xr6:coauthVersionLast="32" xr6:coauthVersionMax="32" xr10:uidLastSave="{00000000-0000-0000-0000-000000000000}"/>
  <bookViews>
    <workbookView xWindow="0" yWindow="440" windowWidth="16380" windowHeight="8200" tabRatio="987"/>
  </bookViews>
  <sheets>
    <sheet name="Foglio 1" sheetId="1" r:id="rId1"/>
    <sheet name="Foglio 1 con F.C." sheetId="2" r:id="rId2"/>
    <sheet name="Foglio2" sheetId="3" r:id="rId3"/>
    <sheet name="Foglio 2 con F.C." sheetId="4" r:id="rId4"/>
    <sheet name="Foglio3" sheetId="5" r:id="rId5"/>
    <sheet name="Foglio4" sheetId="6" r:id="rId6"/>
    <sheet name="Foglio4 (2)" sheetId="7" r:id="rId7"/>
    <sheet name="Dati per grafici" sheetId="8" r:id="rId8"/>
    <sheet name="Andamento anno corrente" sheetId="9" r:id="rId9"/>
    <sheet name="Confronto anno precedente" sheetId="10" r:id="rId10"/>
  </sheets>
  <calcPr calcId="162913"/>
</workbook>
</file>

<file path=xl/calcChain.xml><?xml version="1.0" encoding="utf-8"?>
<calcChain xmlns="http://schemas.openxmlformats.org/spreadsheetml/2006/main">
  <c r="C74" i="1" l="1"/>
  <c r="C73" i="1"/>
  <c r="C75" i="1"/>
  <c r="E12" i="8"/>
  <c r="E74" i="1"/>
  <c r="E73" i="1"/>
  <c r="E75" i="1"/>
  <c r="F12" i="8"/>
  <c r="F74" i="1"/>
  <c r="F73" i="1"/>
  <c r="F75" i="1"/>
  <c r="G12" i="8"/>
  <c r="G74" i="1"/>
  <c r="G73" i="1"/>
  <c r="G75" i="1"/>
  <c r="H12" i="8"/>
  <c r="H74" i="1"/>
  <c r="H73" i="1"/>
  <c r="H75" i="1"/>
  <c r="I12" i="8"/>
  <c r="J74" i="1"/>
  <c r="J73" i="1"/>
  <c r="J75" i="1"/>
  <c r="J12" i="8"/>
  <c r="K74" i="1"/>
  <c r="K73" i="1"/>
  <c r="K75" i="1"/>
  <c r="K12" i="8"/>
  <c r="L74" i="1"/>
  <c r="L73" i="1"/>
  <c r="L75" i="1"/>
  <c r="L12" i="8"/>
  <c r="M74" i="1"/>
  <c r="M75" i="1" s="1"/>
  <c r="M73" i="1"/>
  <c r="N74" i="1"/>
  <c r="N73" i="1"/>
  <c r="N75" i="1"/>
  <c r="N12" i="8"/>
  <c r="O74" i="1"/>
  <c r="O75" i="1" s="1"/>
  <c r="O73" i="1"/>
  <c r="P74" i="1"/>
  <c r="P73" i="1"/>
  <c r="P75" i="1" s="1"/>
  <c r="Q74" i="1"/>
  <c r="Q75" i="1" s="1"/>
  <c r="Q73" i="1"/>
  <c r="R74" i="1"/>
  <c r="R73" i="1"/>
  <c r="R75" i="1" s="1"/>
  <c r="S74" i="1"/>
  <c r="S75" i="1" s="1"/>
  <c r="S73" i="1"/>
  <c r="T74" i="1"/>
  <c r="T75" i="1" s="1"/>
  <c r="T73" i="1"/>
  <c r="U74" i="1"/>
  <c r="U75" i="1" s="1"/>
  <c r="U73" i="1"/>
  <c r="V74" i="1"/>
  <c r="F48" i="3" s="1"/>
  <c r="V73" i="1"/>
  <c r="W74" i="1"/>
  <c r="W75" i="1" s="1"/>
  <c r="W73" i="1"/>
  <c r="X74" i="1"/>
  <c r="X75" i="1" s="1"/>
  <c r="X73" i="1"/>
  <c r="Y74" i="1"/>
  <c r="Y75" i="1" s="1"/>
  <c r="Y73" i="1"/>
  <c r="Z74" i="1"/>
  <c r="F37" i="3" s="1"/>
  <c r="Z73" i="1"/>
  <c r="AA74" i="1"/>
  <c r="AA75" i="1" s="1"/>
  <c r="AA73" i="1"/>
  <c r="AB74" i="1"/>
  <c r="F21" i="3" s="1"/>
  <c r="AB73" i="1"/>
  <c r="AC74" i="1"/>
  <c r="AC75" i="1" s="1"/>
  <c r="AC73" i="1"/>
  <c r="AD74" i="1"/>
  <c r="AD75" i="1" s="1"/>
  <c r="AD73" i="1"/>
  <c r="AE74" i="1"/>
  <c r="AE75" i="1" s="1"/>
  <c r="AE73" i="1"/>
  <c r="AF74" i="1"/>
  <c r="AF75" i="1" s="1"/>
  <c r="AF73" i="1"/>
  <c r="AG74" i="1"/>
  <c r="AG75" i="1" s="1"/>
  <c r="AG12" i="8" s="1"/>
  <c r="AG73" i="1"/>
  <c r="AH74" i="1"/>
  <c r="AH75" i="1" s="1"/>
  <c r="AH73" i="1"/>
  <c r="AI74" i="1"/>
  <c r="AI75" i="1" s="1"/>
  <c r="AI73" i="1"/>
  <c r="AJ74" i="1"/>
  <c r="F40" i="3" s="1"/>
  <c r="AJ73" i="1"/>
  <c r="AK74" i="1"/>
  <c r="AK75" i="1" s="1"/>
  <c r="AK73" i="1"/>
  <c r="AL74" i="1"/>
  <c r="AL75" i="1" s="1"/>
  <c r="AL73" i="1"/>
  <c r="AM74" i="1"/>
  <c r="AM75" i="1" s="1"/>
  <c r="AM73" i="1"/>
  <c r="AN74" i="1"/>
  <c r="AN75" i="1" s="1"/>
  <c r="AN73" i="1"/>
  <c r="AO74" i="1"/>
  <c r="AO75" i="1" s="1"/>
  <c r="AO73" i="1"/>
  <c r="I73" i="1"/>
  <c r="AS73" i="1" s="1"/>
  <c r="D73" i="1"/>
  <c r="AR2" i="1"/>
  <c r="AS2" i="1"/>
  <c r="AT2" i="1"/>
  <c r="AR3" i="1"/>
  <c r="AT3" i="1" s="1"/>
  <c r="AS3" i="1"/>
  <c r="AR4" i="1"/>
  <c r="AT4" i="1" s="1"/>
  <c r="AS4" i="1"/>
  <c r="AR5" i="1"/>
  <c r="AS5" i="1"/>
  <c r="AT5" i="1" s="1"/>
  <c r="AR6" i="1"/>
  <c r="AT6" i="1" s="1"/>
  <c r="AS6" i="1"/>
  <c r="AR7" i="1"/>
  <c r="AT7" i="1" s="1"/>
  <c r="AS7" i="1"/>
  <c r="AR8" i="1"/>
  <c r="AT8" i="1" s="1"/>
  <c r="AS8" i="1"/>
  <c r="AR9" i="1"/>
  <c r="AT9" i="1" s="1"/>
  <c r="AS9" i="1"/>
  <c r="AR10" i="1"/>
  <c r="AS10" i="1"/>
  <c r="AT10" i="1"/>
  <c r="AR11" i="1"/>
  <c r="AT11" i="1" s="1"/>
  <c r="AS11" i="1"/>
  <c r="AR12" i="1"/>
  <c r="AT12" i="1" s="1"/>
  <c r="AS12" i="1"/>
  <c r="AR13" i="1"/>
  <c r="AS13" i="1"/>
  <c r="AT13" i="1" s="1"/>
  <c r="AR14" i="1"/>
  <c r="AT14" i="1" s="1"/>
  <c r="AS14" i="1"/>
  <c r="AR15" i="1"/>
  <c r="AT15" i="1" s="1"/>
  <c r="AS15" i="1"/>
  <c r="AR16" i="1"/>
  <c r="AT16" i="1" s="1"/>
  <c r="AS16" i="1"/>
  <c r="AR17" i="1"/>
  <c r="AT17" i="1" s="1"/>
  <c r="AS17" i="1"/>
  <c r="AR18" i="1"/>
  <c r="AS18" i="1"/>
  <c r="AT18" i="1"/>
  <c r="AR19" i="1"/>
  <c r="AT19" i="1" s="1"/>
  <c r="AS19" i="1"/>
  <c r="AR20" i="1"/>
  <c r="AT20" i="1" s="1"/>
  <c r="AS20" i="1"/>
  <c r="AR21" i="1"/>
  <c r="AS21" i="1"/>
  <c r="AT21" i="1" s="1"/>
  <c r="AR22" i="1"/>
  <c r="AT22" i="1" s="1"/>
  <c r="AS22" i="1"/>
  <c r="AR23" i="1"/>
  <c r="AT23" i="1" s="1"/>
  <c r="AS23" i="1"/>
  <c r="AR24" i="1"/>
  <c r="AT24" i="1" s="1"/>
  <c r="AS24" i="1"/>
  <c r="AR25" i="1"/>
  <c r="AT25" i="1" s="1"/>
  <c r="AS25" i="1"/>
  <c r="AR26" i="1"/>
  <c r="AS26" i="1"/>
  <c r="AT26" i="1"/>
  <c r="AR27" i="1"/>
  <c r="AT27" i="1" s="1"/>
  <c r="AS27" i="1"/>
  <c r="AR28" i="1"/>
  <c r="AT28" i="1" s="1"/>
  <c r="AS28" i="1"/>
  <c r="AR29" i="1"/>
  <c r="AS29" i="1"/>
  <c r="AT29" i="1" s="1"/>
  <c r="AR30" i="1"/>
  <c r="AT30" i="1" s="1"/>
  <c r="AS30" i="1"/>
  <c r="AR31" i="1"/>
  <c r="AT31" i="1" s="1"/>
  <c r="AS31" i="1"/>
  <c r="AR32" i="1"/>
  <c r="AT32" i="1" s="1"/>
  <c r="AS32" i="1"/>
  <c r="AR33" i="1"/>
  <c r="AT33" i="1" s="1"/>
  <c r="AS33" i="1"/>
  <c r="AR34" i="1"/>
  <c r="AS34" i="1"/>
  <c r="AT34" i="1"/>
  <c r="AR35" i="1"/>
  <c r="AT35" i="1" s="1"/>
  <c r="AS35" i="1"/>
  <c r="AR36" i="1"/>
  <c r="AT36" i="1" s="1"/>
  <c r="AS36" i="1"/>
  <c r="AR37" i="1"/>
  <c r="AS37" i="1"/>
  <c r="AT37" i="1" s="1"/>
  <c r="AR38" i="1"/>
  <c r="AT38" i="1" s="1"/>
  <c r="AS38" i="1"/>
  <c r="AR39" i="1"/>
  <c r="AT39" i="1" s="1"/>
  <c r="AS39" i="1"/>
  <c r="AR40" i="1"/>
  <c r="AT40" i="1" s="1"/>
  <c r="AS40" i="1"/>
  <c r="AR41" i="1"/>
  <c r="AT41" i="1" s="1"/>
  <c r="AS41" i="1"/>
  <c r="AR42" i="1"/>
  <c r="AS42" i="1"/>
  <c r="AT42" i="1"/>
  <c r="AR43" i="1"/>
  <c r="AT43" i="1" s="1"/>
  <c r="AS43" i="1"/>
  <c r="AR44" i="1"/>
  <c r="AT44" i="1" s="1"/>
  <c r="AS44" i="1"/>
  <c r="AR45" i="1"/>
  <c r="AS45" i="1"/>
  <c r="AT45" i="1" s="1"/>
  <c r="AR46" i="1"/>
  <c r="AT46" i="1" s="1"/>
  <c r="AS46" i="1"/>
  <c r="AR47" i="1"/>
  <c r="AT47" i="1" s="1"/>
  <c r="AS47" i="1"/>
  <c r="AR48" i="1"/>
  <c r="AT48" i="1" s="1"/>
  <c r="AS48" i="1"/>
  <c r="AR49" i="1"/>
  <c r="AT49" i="1" s="1"/>
  <c r="AS49" i="1"/>
  <c r="AR50" i="1"/>
  <c r="AS50" i="1"/>
  <c r="AT50" i="1"/>
  <c r="AR51" i="1"/>
  <c r="AT51" i="1" s="1"/>
  <c r="AS51" i="1"/>
  <c r="AR52" i="1"/>
  <c r="AT52" i="1" s="1"/>
  <c r="AS52" i="1"/>
  <c r="AR53" i="1"/>
  <c r="AS53" i="1"/>
  <c r="AT53" i="1" s="1"/>
  <c r="AR54" i="1"/>
  <c r="AT54" i="1" s="1"/>
  <c r="AS54" i="1"/>
  <c r="AR55" i="1"/>
  <c r="AT55" i="1" s="1"/>
  <c r="AS55" i="1"/>
  <c r="AR56" i="1"/>
  <c r="AT56" i="1" s="1"/>
  <c r="AS56" i="1"/>
  <c r="AR57" i="1"/>
  <c r="AT57" i="1" s="1"/>
  <c r="AS57" i="1"/>
  <c r="AR58" i="1"/>
  <c r="AS58" i="1"/>
  <c r="AT58" i="1"/>
  <c r="AR59" i="1"/>
  <c r="AT59" i="1" s="1"/>
  <c r="AS59" i="1"/>
  <c r="AR60" i="1"/>
  <c r="AT60" i="1" s="1"/>
  <c r="AS60" i="1"/>
  <c r="AR61" i="1"/>
  <c r="AS61" i="1"/>
  <c r="AT61" i="1" s="1"/>
  <c r="AR62" i="1"/>
  <c r="AT62" i="1" s="1"/>
  <c r="AS62" i="1"/>
  <c r="AR63" i="1"/>
  <c r="AS63" i="1"/>
  <c r="AT63" i="1"/>
  <c r="AR64" i="1"/>
  <c r="AT64" i="1" s="1"/>
  <c r="AS64" i="1"/>
  <c r="AR65" i="1"/>
  <c r="AT65" i="1" s="1"/>
  <c r="AS65" i="1"/>
  <c r="AR66" i="1"/>
  <c r="AS66" i="1"/>
  <c r="AT66" i="1"/>
  <c r="AR67" i="1"/>
  <c r="AT67" i="1" s="1"/>
  <c r="AS67" i="1"/>
  <c r="AR68" i="1"/>
  <c r="AT68" i="1" s="1"/>
  <c r="AS68" i="1"/>
  <c r="AR69" i="1"/>
  <c r="AS69" i="1"/>
  <c r="AT69" i="1" s="1"/>
  <c r="AR70" i="1"/>
  <c r="AT70" i="1" s="1"/>
  <c r="AS70" i="1"/>
  <c r="AR71" i="1"/>
  <c r="AS71" i="1"/>
  <c r="AT71" i="1"/>
  <c r="AR72" i="1"/>
  <c r="B73" i="1"/>
  <c r="AP73" i="1"/>
  <c r="AQ73" i="1"/>
  <c r="B2" i="2"/>
  <c r="C2" i="2"/>
  <c r="D2" i="2"/>
  <c r="E2" i="2"/>
  <c r="E73" i="2" s="1"/>
  <c r="F2" i="2"/>
  <c r="G2" i="2"/>
  <c r="H2" i="2"/>
  <c r="I2" i="2"/>
  <c r="J2" i="2"/>
  <c r="K2" i="2"/>
  <c r="L2" i="2"/>
  <c r="M2" i="2"/>
  <c r="M73" i="2" s="1"/>
  <c r="N2" i="2"/>
  <c r="O2" i="2"/>
  <c r="P2" i="2"/>
  <c r="Q2" i="2"/>
  <c r="R2" i="2"/>
  <c r="S2" i="2"/>
  <c r="T2" i="2"/>
  <c r="U2" i="2"/>
  <c r="AS2" i="2" s="1"/>
  <c r="V2" i="2"/>
  <c r="W2" i="2"/>
  <c r="X2" i="2"/>
  <c r="Y2" i="2"/>
  <c r="Z2" i="2"/>
  <c r="AA2" i="2"/>
  <c r="AB2" i="2"/>
  <c r="AC2" i="2"/>
  <c r="AC73" i="2" s="1"/>
  <c r="AD2" i="2"/>
  <c r="AE2" i="2"/>
  <c r="AF2" i="2"/>
  <c r="AG2" i="2"/>
  <c r="AH2" i="2"/>
  <c r="AI2" i="2"/>
  <c r="AJ2" i="2"/>
  <c r="AK2" i="2"/>
  <c r="AK73" i="2" s="1"/>
  <c r="AL2" i="2"/>
  <c r="AM2" i="2"/>
  <c r="AN2" i="2"/>
  <c r="AO2" i="2"/>
  <c r="AP2" i="2"/>
  <c r="AQ2" i="2"/>
  <c r="B3" i="2"/>
  <c r="C3" i="2"/>
  <c r="AR3" i="2" s="1"/>
  <c r="D3" i="2"/>
  <c r="E3" i="2"/>
  <c r="F3" i="2"/>
  <c r="G3" i="2"/>
  <c r="H3" i="2"/>
  <c r="H73" i="2" s="1"/>
  <c r="I3" i="2"/>
  <c r="J3" i="2"/>
  <c r="K3" i="2"/>
  <c r="L3" i="2"/>
  <c r="M3" i="2"/>
  <c r="N3" i="2"/>
  <c r="O3" i="2"/>
  <c r="P3" i="2"/>
  <c r="P73" i="2" s="1"/>
  <c r="Q3" i="2"/>
  <c r="R3" i="2"/>
  <c r="S3" i="2"/>
  <c r="T3" i="2"/>
  <c r="U3" i="2"/>
  <c r="V3" i="2"/>
  <c r="W3" i="2"/>
  <c r="X3" i="2"/>
  <c r="X73" i="2" s="1"/>
  <c r="Y3" i="2"/>
  <c r="Z3" i="2"/>
  <c r="AA3" i="2"/>
  <c r="AB3" i="2"/>
  <c r="AC3" i="2"/>
  <c r="AD3" i="2"/>
  <c r="AE3" i="2"/>
  <c r="AF3" i="2"/>
  <c r="AF73" i="2" s="1"/>
  <c r="AG3" i="2"/>
  <c r="AH3" i="2"/>
  <c r="AI3" i="2"/>
  <c r="AJ3" i="2"/>
  <c r="AK3" i="2"/>
  <c r="AL3" i="2"/>
  <c r="AM3" i="2"/>
  <c r="AN3" i="2"/>
  <c r="AN73" i="2" s="1"/>
  <c r="AO3" i="2"/>
  <c r="AP3" i="2"/>
  <c r="AQ3" i="2"/>
  <c r="B4" i="2"/>
  <c r="C4" i="2"/>
  <c r="C73" i="2" s="1"/>
  <c r="D4" i="2"/>
  <c r="E4" i="2"/>
  <c r="F4" i="2"/>
  <c r="G4" i="2"/>
  <c r="H4" i="2"/>
  <c r="I4" i="2"/>
  <c r="J4" i="2"/>
  <c r="K4" i="2"/>
  <c r="K73" i="2" s="1"/>
  <c r="L4" i="2"/>
  <c r="M4" i="2"/>
  <c r="N4" i="2"/>
  <c r="O4" i="2"/>
  <c r="P4" i="2"/>
  <c r="Q4" i="2"/>
  <c r="R4" i="2"/>
  <c r="S4" i="2"/>
  <c r="S73" i="2" s="1"/>
  <c r="T4" i="2"/>
  <c r="U4" i="2"/>
  <c r="V4" i="2"/>
  <c r="W4" i="2"/>
  <c r="X4" i="2"/>
  <c r="Y4" i="2"/>
  <c r="Z4" i="2"/>
  <c r="AA4" i="2"/>
  <c r="AA73" i="2" s="1"/>
  <c r="AB4" i="2"/>
  <c r="AC4" i="2"/>
  <c r="AD4" i="2"/>
  <c r="AE4" i="2"/>
  <c r="AF4" i="2"/>
  <c r="AG4" i="2"/>
  <c r="AH4" i="2"/>
  <c r="AI4" i="2"/>
  <c r="AI73" i="2" s="1"/>
  <c r="AJ4" i="2"/>
  <c r="AK4" i="2"/>
  <c r="AL4" i="2"/>
  <c r="AM4" i="2"/>
  <c r="AN4" i="2"/>
  <c r="AO4" i="2"/>
  <c r="AP4" i="2"/>
  <c r="AQ4" i="2"/>
  <c r="AQ73" i="2" s="1"/>
  <c r="B5" i="2"/>
  <c r="C5" i="2"/>
  <c r="AR5" i="2" s="1"/>
  <c r="D5" i="2"/>
  <c r="E5" i="2"/>
  <c r="F5" i="2"/>
  <c r="AS5" i="2" s="1"/>
  <c r="G5" i="2"/>
  <c r="H5" i="2"/>
  <c r="I5" i="2"/>
  <c r="J5" i="2"/>
  <c r="K5" i="2"/>
  <c r="L5" i="2"/>
  <c r="M5" i="2"/>
  <c r="N5" i="2"/>
  <c r="N73" i="2" s="1"/>
  <c r="O5" i="2"/>
  <c r="P5" i="2"/>
  <c r="Q5" i="2"/>
  <c r="R5" i="2"/>
  <c r="S5" i="2"/>
  <c r="T5" i="2"/>
  <c r="U5" i="2"/>
  <c r="V5" i="2"/>
  <c r="V73" i="2" s="1"/>
  <c r="W5" i="2"/>
  <c r="X5" i="2"/>
  <c r="Y5" i="2"/>
  <c r="Z5" i="2"/>
  <c r="AA5" i="2"/>
  <c r="AB5" i="2"/>
  <c r="AC5" i="2"/>
  <c r="AD5" i="2"/>
  <c r="AD73" i="2" s="1"/>
  <c r="AE5" i="2"/>
  <c r="AF5" i="2"/>
  <c r="AG5" i="2"/>
  <c r="AH5" i="2"/>
  <c r="AI5" i="2"/>
  <c r="AJ5" i="2"/>
  <c r="AK5" i="2"/>
  <c r="AL5" i="2"/>
  <c r="AL73" i="2" s="1"/>
  <c r="AM5" i="2"/>
  <c r="AN5" i="2"/>
  <c r="AO5" i="2"/>
  <c r="AP5" i="2"/>
  <c r="AQ5" i="2"/>
  <c r="B6" i="2"/>
  <c r="C6" i="2"/>
  <c r="AS6" i="2" s="1"/>
  <c r="D6" i="2"/>
  <c r="E6" i="2"/>
  <c r="F6" i="2"/>
  <c r="G6" i="2"/>
  <c r="H6" i="2"/>
  <c r="I6" i="2"/>
  <c r="I73" i="2" s="1"/>
  <c r="J6" i="2"/>
  <c r="K6" i="2"/>
  <c r="L6" i="2"/>
  <c r="M6" i="2"/>
  <c r="N6" i="2"/>
  <c r="O6" i="2"/>
  <c r="P6" i="2"/>
  <c r="Q6" i="2"/>
  <c r="Q73" i="2" s="1"/>
  <c r="R6" i="2"/>
  <c r="S6" i="2"/>
  <c r="T6" i="2"/>
  <c r="U6" i="2"/>
  <c r="V6" i="2"/>
  <c r="W6" i="2"/>
  <c r="X6" i="2"/>
  <c r="Y6" i="2"/>
  <c r="Y73" i="2" s="1"/>
  <c r="Z6" i="2"/>
  <c r="AA6" i="2"/>
  <c r="AB6" i="2"/>
  <c r="AC6" i="2"/>
  <c r="AD6" i="2"/>
  <c r="AE6" i="2"/>
  <c r="AF6" i="2"/>
  <c r="AG6" i="2"/>
  <c r="AG73" i="2" s="1"/>
  <c r="AH6" i="2"/>
  <c r="AI6" i="2"/>
  <c r="AJ6" i="2"/>
  <c r="AK6" i="2"/>
  <c r="AL6" i="2"/>
  <c r="AM6" i="2"/>
  <c r="AN6" i="2"/>
  <c r="AO6" i="2"/>
  <c r="AO73" i="2" s="1"/>
  <c r="AP6" i="2"/>
  <c r="AQ6" i="2"/>
  <c r="B7" i="2"/>
  <c r="C7" i="2"/>
  <c r="D7" i="2"/>
  <c r="D73" i="2" s="1"/>
  <c r="E7" i="2"/>
  <c r="F7" i="2"/>
  <c r="G7" i="2"/>
  <c r="H7" i="2"/>
  <c r="I7" i="2"/>
  <c r="J7" i="2"/>
  <c r="K7" i="2"/>
  <c r="L7" i="2"/>
  <c r="L73" i="2" s="1"/>
  <c r="M7" i="2"/>
  <c r="N7" i="2"/>
  <c r="O7" i="2"/>
  <c r="P7" i="2"/>
  <c r="Q7" i="2"/>
  <c r="R7" i="2"/>
  <c r="S7" i="2"/>
  <c r="T7" i="2"/>
  <c r="T73" i="2" s="1"/>
  <c r="U7" i="2"/>
  <c r="V7" i="2"/>
  <c r="W7" i="2"/>
  <c r="X7" i="2"/>
  <c r="Y7" i="2"/>
  <c r="Z7" i="2"/>
  <c r="AA7" i="2"/>
  <c r="AB7" i="2"/>
  <c r="AB73" i="2" s="1"/>
  <c r="AC7" i="2"/>
  <c r="AD7" i="2"/>
  <c r="AE7" i="2"/>
  <c r="AF7" i="2"/>
  <c r="AG7" i="2"/>
  <c r="AH7" i="2"/>
  <c r="AI7" i="2"/>
  <c r="AJ7" i="2"/>
  <c r="AJ73" i="2" s="1"/>
  <c r="AK7" i="2"/>
  <c r="AL7" i="2"/>
  <c r="AM7" i="2"/>
  <c r="AN7" i="2"/>
  <c r="AO7" i="2"/>
  <c r="AP7" i="2"/>
  <c r="AQ7" i="2"/>
  <c r="AR7" i="2"/>
  <c r="B8" i="2"/>
  <c r="C8" i="2"/>
  <c r="AS8" i="2" s="1"/>
  <c r="D8" i="2"/>
  <c r="E8" i="2"/>
  <c r="F8" i="2"/>
  <c r="G8" i="2"/>
  <c r="AR8" i="2" s="1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B9" i="2"/>
  <c r="B73" i="2" s="1"/>
  <c r="C9" i="2"/>
  <c r="AR9" i="2" s="1"/>
  <c r="D9" i="2"/>
  <c r="E9" i="2"/>
  <c r="F9" i="2"/>
  <c r="G9" i="2"/>
  <c r="H9" i="2"/>
  <c r="I9" i="2"/>
  <c r="J9" i="2"/>
  <c r="J73" i="2" s="1"/>
  <c r="K9" i="2"/>
  <c r="L9" i="2"/>
  <c r="M9" i="2"/>
  <c r="N9" i="2"/>
  <c r="O9" i="2"/>
  <c r="P9" i="2"/>
  <c r="Q9" i="2"/>
  <c r="R9" i="2"/>
  <c r="R73" i="2" s="1"/>
  <c r="S9" i="2"/>
  <c r="T9" i="2"/>
  <c r="U9" i="2"/>
  <c r="V9" i="2"/>
  <c r="W9" i="2"/>
  <c r="X9" i="2"/>
  <c r="Y9" i="2"/>
  <c r="Z9" i="2"/>
  <c r="Z73" i="2" s="1"/>
  <c r="AA9" i="2"/>
  <c r="AB9" i="2"/>
  <c r="AC9" i="2"/>
  <c r="AD9" i="2"/>
  <c r="AE9" i="2"/>
  <c r="AF9" i="2"/>
  <c r="AG9" i="2"/>
  <c r="AH9" i="2"/>
  <c r="AH73" i="2" s="1"/>
  <c r="AI9" i="2"/>
  <c r="AJ9" i="2"/>
  <c r="AK9" i="2"/>
  <c r="AL9" i="2"/>
  <c r="AM9" i="2"/>
  <c r="AN9" i="2"/>
  <c r="AO9" i="2"/>
  <c r="AP9" i="2"/>
  <c r="AP73" i="2" s="1"/>
  <c r="AQ9" i="2"/>
  <c r="B10" i="2"/>
  <c r="C10" i="2"/>
  <c r="D10" i="2"/>
  <c r="E10" i="2"/>
  <c r="AR10" i="2" s="1"/>
  <c r="AT10" i="2" s="1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S10" i="2"/>
  <c r="B11" i="2"/>
  <c r="C11" i="2"/>
  <c r="AR11" i="2" s="1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B12" i="2"/>
  <c r="C12" i="2"/>
  <c r="AR12" i="2" s="1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B13" i="2"/>
  <c r="C13" i="2"/>
  <c r="AR13" i="2" s="1"/>
  <c r="D13" i="2"/>
  <c r="E13" i="2"/>
  <c r="F13" i="2"/>
  <c r="AS13" i="2" s="1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B14" i="2"/>
  <c r="C14" i="2"/>
  <c r="AS14" i="2" s="1"/>
  <c r="D14" i="2"/>
  <c r="E14" i="2"/>
  <c r="F14" i="2"/>
  <c r="G14" i="2"/>
  <c r="H14" i="2"/>
  <c r="I14" i="2"/>
  <c r="AR14" i="2" s="1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B15" i="2"/>
  <c r="C15" i="2"/>
  <c r="D15" i="2"/>
  <c r="AS15" i="2" s="1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T15" i="2" s="1"/>
  <c r="B16" i="2"/>
  <c r="C16" i="2"/>
  <c r="AS16" i="2" s="1"/>
  <c r="D16" i="2"/>
  <c r="E16" i="2"/>
  <c r="F16" i="2"/>
  <c r="G16" i="2"/>
  <c r="AR16" i="2" s="1"/>
  <c r="AT16" i="2" s="1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B17" i="2"/>
  <c r="C17" i="2"/>
  <c r="AR17" i="2" s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B18" i="2"/>
  <c r="C18" i="2"/>
  <c r="D18" i="2"/>
  <c r="E18" i="2"/>
  <c r="AR18" i="2" s="1"/>
  <c r="AT18" i="2" s="1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S18" i="2"/>
  <c r="B19" i="2"/>
  <c r="C19" i="2"/>
  <c r="AR19" i="2" s="1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B20" i="2"/>
  <c r="C20" i="2"/>
  <c r="AR20" i="2" s="1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B21" i="2"/>
  <c r="C21" i="2"/>
  <c r="AR21" i="2" s="1"/>
  <c r="D21" i="2"/>
  <c r="E21" i="2"/>
  <c r="F21" i="2"/>
  <c r="AS21" i="2" s="1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B22" i="2"/>
  <c r="C22" i="2"/>
  <c r="AS22" i="2" s="1"/>
  <c r="D22" i="2"/>
  <c r="E22" i="2"/>
  <c r="F22" i="2"/>
  <c r="G22" i="2"/>
  <c r="H22" i="2"/>
  <c r="I22" i="2"/>
  <c r="AR22" i="2" s="1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B23" i="2"/>
  <c r="C23" i="2"/>
  <c r="D23" i="2"/>
  <c r="AS23" i="2" s="1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T23" i="2" s="1"/>
  <c r="B24" i="2"/>
  <c r="C24" i="2"/>
  <c r="AS24" i="2" s="1"/>
  <c r="D24" i="2"/>
  <c r="E24" i="2"/>
  <c r="F24" i="2"/>
  <c r="G24" i="2"/>
  <c r="AR24" i="2" s="1"/>
  <c r="AT24" i="2" s="1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B25" i="2"/>
  <c r="C25" i="2"/>
  <c r="AR25" i="2" s="1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B26" i="2"/>
  <c r="C26" i="2"/>
  <c r="D26" i="2"/>
  <c r="E26" i="2"/>
  <c r="AR26" i="2" s="1"/>
  <c r="AT26" i="2" s="1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S26" i="2"/>
  <c r="B27" i="2"/>
  <c r="C27" i="2"/>
  <c r="AR27" i="2" s="1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B28" i="2"/>
  <c r="C28" i="2"/>
  <c r="AR28" i="2" s="1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B29" i="2"/>
  <c r="C29" i="2"/>
  <c r="AR29" i="2" s="1"/>
  <c r="AT29" i="2" s="1"/>
  <c r="D29" i="2"/>
  <c r="E29" i="2"/>
  <c r="F29" i="2"/>
  <c r="AS29" i="2" s="1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B30" i="2"/>
  <c r="C30" i="2"/>
  <c r="AS30" i="2" s="1"/>
  <c r="D30" i="2"/>
  <c r="E30" i="2"/>
  <c r="F30" i="2"/>
  <c r="G30" i="2"/>
  <c r="H30" i="2"/>
  <c r="I30" i="2"/>
  <c r="AR30" i="2" s="1"/>
  <c r="AT30" i="2" s="1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B31" i="2"/>
  <c r="C31" i="2"/>
  <c r="D31" i="2"/>
  <c r="AS31" i="2" s="1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B32" i="2"/>
  <c r="C32" i="2"/>
  <c r="AS32" i="2" s="1"/>
  <c r="D32" i="2"/>
  <c r="E32" i="2"/>
  <c r="F32" i="2"/>
  <c r="G32" i="2"/>
  <c r="AR32" i="2" s="1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B33" i="2"/>
  <c r="C33" i="2"/>
  <c r="AR33" i="2" s="1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B34" i="2"/>
  <c r="C34" i="2"/>
  <c r="D34" i="2"/>
  <c r="E34" i="2"/>
  <c r="AR34" i="2" s="1"/>
  <c r="AT34" i="2" s="1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S34" i="2"/>
  <c r="B35" i="2"/>
  <c r="C35" i="2"/>
  <c r="AR35" i="2" s="1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B36" i="2"/>
  <c r="C36" i="2"/>
  <c r="AR36" i="2" s="1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B37" i="2"/>
  <c r="C37" i="2"/>
  <c r="AR37" i="2" s="1"/>
  <c r="AT37" i="2" s="1"/>
  <c r="D37" i="2"/>
  <c r="E37" i="2"/>
  <c r="F37" i="2"/>
  <c r="AS37" i="2" s="1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B38" i="2"/>
  <c r="C38" i="2"/>
  <c r="AS38" i="2" s="1"/>
  <c r="D38" i="2"/>
  <c r="E38" i="2"/>
  <c r="F38" i="2"/>
  <c r="G38" i="2"/>
  <c r="H38" i="2"/>
  <c r="I38" i="2"/>
  <c r="AR38" i="2" s="1"/>
  <c r="AT38" i="2" s="1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B39" i="2"/>
  <c r="C39" i="2"/>
  <c r="D39" i="2"/>
  <c r="AS39" i="2" s="1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T39" i="2" s="1"/>
  <c r="B40" i="2"/>
  <c r="C40" i="2"/>
  <c r="AS40" i="2" s="1"/>
  <c r="D40" i="2"/>
  <c r="E40" i="2"/>
  <c r="F40" i="2"/>
  <c r="G40" i="2"/>
  <c r="AR40" i="2" s="1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B41" i="2"/>
  <c r="C41" i="2"/>
  <c r="AR41" i="2" s="1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B42" i="2"/>
  <c r="C42" i="2"/>
  <c r="D42" i="2"/>
  <c r="E42" i="2"/>
  <c r="AR42" i="2" s="1"/>
  <c r="AT42" i="2" s="1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S42" i="2"/>
  <c r="B43" i="2"/>
  <c r="C43" i="2"/>
  <c r="AR43" i="2" s="1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B44" i="2"/>
  <c r="C44" i="2"/>
  <c r="AR44" i="2" s="1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B45" i="2"/>
  <c r="C45" i="2"/>
  <c r="AR45" i="2" s="1"/>
  <c r="D45" i="2"/>
  <c r="E45" i="2"/>
  <c r="F45" i="2"/>
  <c r="AS45" i="2" s="1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B46" i="2"/>
  <c r="C46" i="2"/>
  <c r="AS46" i="2" s="1"/>
  <c r="D46" i="2"/>
  <c r="E46" i="2"/>
  <c r="F46" i="2"/>
  <c r="G46" i="2"/>
  <c r="H46" i="2"/>
  <c r="I46" i="2"/>
  <c r="AR46" i="2" s="1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B47" i="2"/>
  <c r="C47" i="2"/>
  <c r="D47" i="2"/>
  <c r="AS47" i="2" s="1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T47" i="2" s="1"/>
  <c r="B48" i="2"/>
  <c r="C48" i="2"/>
  <c r="AS48" i="2" s="1"/>
  <c r="D48" i="2"/>
  <c r="E48" i="2"/>
  <c r="F48" i="2"/>
  <c r="G48" i="2"/>
  <c r="AR48" i="2" s="1"/>
  <c r="AT48" i="2" s="1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B49" i="2"/>
  <c r="C49" i="2"/>
  <c r="AR49" i="2" s="1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B50" i="2"/>
  <c r="C50" i="2"/>
  <c r="D50" i="2"/>
  <c r="E50" i="2"/>
  <c r="AR50" i="2" s="1"/>
  <c r="AT50" i="2" s="1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S50" i="2"/>
  <c r="B51" i="2"/>
  <c r="C51" i="2"/>
  <c r="AR51" i="2" s="1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B52" i="2"/>
  <c r="C52" i="2"/>
  <c r="AR52" i="2" s="1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B53" i="2"/>
  <c r="C53" i="2"/>
  <c r="AR53" i="2" s="1"/>
  <c r="D53" i="2"/>
  <c r="E53" i="2"/>
  <c r="F53" i="2"/>
  <c r="AS53" i="2" s="1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B54" i="2"/>
  <c r="C54" i="2"/>
  <c r="AS54" i="2" s="1"/>
  <c r="D54" i="2"/>
  <c r="E54" i="2"/>
  <c r="F54" i="2"/>
  <c r="G54" i="2"/>
  <c r="H54" i="2"/>
  <c r="I54" i="2"/>
  <c r="AR54" i="2" s="1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B55" i="2"/>
  <c r="C55" i="2"/>
  <c r="D55" i="2"/>
  <c r="AS55" i="2" s="1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T55" i="2" s="1"/>
  <c r="B56" i="2"/>
  <c r="C56" i="2"/>
  <c r="AS56" i="2" s="1"/>
  <c r="D56" i="2"/>
  <c r="E56" i="2"/>
  <c r="F56" i="2"/>
  <c r="G56" i="2"/>
  <c r="AR56" i="2" s="1"/>
  <c r="AT56" i="2" s="1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B57" i="2"/>
  <c r="C57" i="2"/>
  <c r="AR57" i="2" s="1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B58" i="2"/>
  <c r="C58" i="2"/>
  <c r="D58" i="2"/>
  <c r="E58" i="2"/>
  <c r="AR58" i="2" s="1"/>
  <c r="AT58" i="2" s="1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S58" i="2"/>
  <c r="B59" i="2"/>
  <c r="C59" i="2"/>
  <c r="AR59" i="2" s="1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B60" i="2"/>
  <c r="C60" i="2"/>
  <c r="AR60" i="2" s="1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B61" i="2"/>
  <c r="C61" i="2"/>
  <c r="AR61" i="2" s="1"/>
  <c r="AT61" i="2" s="1"/>
  <c r="D61" i="2"/>
  <c r="E61" i="2"/>
  <c r="F61" i="2"/>
  <c r="AS61" i="2" s="1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B62" i="2"/>
  <c r="C62" i="2"/>
  <c r="AS62" i="2" s="1"/>
  <c r="D62" i="2"/>
  <c r="E62" i="2"/>
  <c r="F62" i="2"/>
  <c r="G62" i="2"/>
  <c r="H62" i="2"/>
  <c r="I62" i="2"/>
  <c r="AR62" i="2" s="1"/>
  <c r="AT62" i="2" s="1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B63" i="2"/>
  <c r="C63" i="2"/>
  <c r="D63" i="2"/>
  <c r="AS63" i="2" s="1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B64" i="2"/>
  <c r="C64" i="2"/>
  <c r="AS64" i="2" s="1"/>
  <c r="D64" i="2"/>
  <c r="E64" i="2"/>
  <c r="F64" i="2"/>
  <c r="G64" i="2"/>
  <c r="AR64" i="2" s="1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B65" i="2"/>
  <c r="C65" i="2"/>
  <c r="AR65" i="2" s="1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B66" i="2"/>
  <c r="C66" i="2"/>
  <c r="D66" i="2"/>
  <c r="E66" i="2"/>
  <c r="AR66" i="2" s="1"/>
  <c r="AT66" i="2" s="1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S66" i="2"/>
  <c r="B67" i="2"/>
  <c r="C67" i="2"/>
  <c r="AR67" i="2" s="1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B68" i="2"/>
  <c r="C68" i="2"/>
  <c r="AR68" i="2" s="1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B69" i="2"/>
  <c r="C69" i="2"/>
  <c r="AR69" i="2" s="1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B70" i="2"/>
  <c r="C70" i="2"/>
  <c r="AS70" i="2" s="1"/>
  <c r="D70" i="2"/>
  <c r="E70" i="2"/>
  <c r="F70" i="2"/>
  <c r="G70" i="2"/>
  <c r="H70" i="2"/>
  <c r="I70" i="2"/>
  <c r="AR70" i="2" s="1"/>
  <c r="AT70" i="2" s="1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B71" i="2"/>
  <c r="C71" i="2"/>
  <c r="D71" i="2"/>
  <c r="AS71" i="2" s="1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G73" i="2"/>
  <c r="O73" i="2"/>
  <c r="W73" i="2"/>
  <c r="AE73" i="2"/>
  <c r="AM73" i="2"/>
  <c r="F74" i="2"/>
  <c r="O74" i="2"/>
  <c r="O75" i="2" s="1"/>
  <c r="W74" i="2"/>
  <c r="W75" i="2" s="1"/>
  <c r="AE74" i="2"/>
  <c r="AE75" i="2" s="1"/>
  <c r="AM74" i="2"/>
  <c r="AM75" i="2" s="1"/>
  <c r="F1" i="4"/>
  <c r="F5" i="4"/>
  <c r="K5" i="4"/>
  <c r="K6" i="4"/>
  <c r="K7" i="4"/>
  <c r="F10" i="4"/>
  <c r="K10" i="4"/>
  <c r="K11" i="4"/>
  <c r="K12" i="4"/>
  <c r="K13" i="4"/>
  <c r="F26" i="4"/>
  <c r="I26" i="4"/>
  <c r="F37" i="4"/>
  <c r="F1" i="3"/>
  <c r="F5" i="3"/>
  <c r="K5" i="3"/>
  <c r="K6" i="3"/>
  <c r="K7" i="3"/>
  <c r="F10" i="3"/>
  <c r="K10" i="3"/>
  <c r="K11" i="3"/>
  <c r="K12" i="3"/>
  <c r="K13" i="3"/>
  <c r="F26" i="3"/>
  <c r="I26" i="3"/>
  <c r="F51" i="3"/>
  <c r="N1" i="5"/>
  <c r="N2" i="5"/>
  <c r="N3" i="5"/>
  <c r="N4" i="5"/>
  <c r="N6" i="5"/>
  <c r="N7" i="5"/>
  <c r="N8" i="5"/>
  <c r="N9" i="5"/>
  <c r="N10" i="5"/>
  <c r="N12" i="5"/>
  <c r="N13" i="5"/>
  <c r="N15" i="5"/>
  <c r="N16" i="5"/>
  <c r="N17" i="5"/>
  <c r="N18" i="5"/>
  <c r="N19" i="5"/>
  <c r="N20" i="5"/>
  <c r="N21" i="5"/>
  <c r="N23" i="5"/>
  <c r="N24" i="5"/>
  <c r="J44" i="3" l="1"/>
  <c r="J44" i="4"/>
  <c r="AM12" i="8"/>
  <c r="K34" i="4"/>
  <c r="AI12" i="8"/>
  <c r="K34" i="3"/>
  <c r="J41" i="4"/>
  <c r="J42" i="4"/>
  <c r="AE12" i="8"/>
  <c r="J41" i="3"/>
  <c r="J42" i="3"/>
  <c r="J19" i="3"/>
  <c r="J19" i="4"/>
  <c r="AA12" i="8"/>
  <c r="I49" i="4"/>
  <c r="W12" i="8"/>
  <c r="I49" i="3"/>
  <c r="I29" i="3"/>
  <c r="S12" i="8"/>
  <c r="I29" i="4"/>
  <c r="O12" i="8"/>
  <c r="I30" i="3"/>
  <c r="I30" i="4"/>
  <c r="AT25" i="2"/>
  <c r="I28" i="3"/>
  <c r="I28" i="4"/>
  <c r="R12" i="8"/>
  <c r="AT71" i="2"/>
  <c r="AT22" i="2"/>
  <c r="AT21" i="2"/>
  <c r="AT3" i="2"/>
  <c r="J43" i="4"/>
  <c r="AL12" i="8"/>
  <c r="J43" i="3"/>
  <c r="F17" i="4"/>
  <c r="AH12" i="8"/>
  <c r="F17" i="3"/>
  <c r="J22" i="4"/>
  <c r="J22" i="3"/>
  <c r="AD12" i="8"/>
  <c r="AT63" i="2"/>
  <c r="AT17" i="2"/>
  <c r="AT8" i="2"/>
  <c r="AT68" i="2"/>
  <c r="AT54" i="2"/>
  <c r="AT40" i="2"/>
  <c r="AT31" i="2"/>
  <c r="AT59" i="2"/>
  <c r="AT52" i="2"/>
  <c r="AT46" i="2"/>
  <c r="AT45" i="2"/>
  <c r="AT14" i="2"/>
  <c r="AT13" i="2"/>
  <c r="AO12" i="8"/>
  <c r="K35" i="4"/>
  <c r="K35" i="3"/>
  <c r="J46" i="3"/>
  <c r="AK12" i="8"/>
  <c r="J46" i="4"/>
  <c r="J40" i="4"/>
  <c r="AC12" i="8"/>
  <c r="J40" i="3"/>
  <c r="I37" i="3"/>
  <c r="Y12" i="8"/>
  <c r="I37" i="4"/>
  <c r="K8" i="3"/>
  <c r="K8" i="4"/>
  <c r="U12" i="8"/>
  <c r="I27" i="3"/>
  <c r="Q12" i="8"/>
  <c r="I27" i="4"/>
  <c r="AT53" i="2"/>
  <c r="AT64" i="2"/>
  <c r="AT32" i="2"/>
  <c r="I31" i="4"/>
  <c r="I31" i="3"/>
  <c r="P12" i="8"/>
  <c r="AT69" i="2"/>
  <c r="AT51" i="2"/>
  <c r="AT5" i="2"/>
  <c r="AT75" i="1"/>
  <c r="J53" i="3" s="1"/>
  <c r="F24" i="4"/>
  <c r="F24" i="3"/>
  <c r="AN12" i="8"/>
  <c r="F15" i="4"/>
  <c r="F15" i="3"/>
  <c r="AF12" i="8"/>
  <c r="F3" i="3"/>
  <c r="X12" i="8"/>
  <c r="F3" i="4"/>
  <c r="J20" i="3"/>
  <c r="J20" i="4"/>
  <c r="T12" i="8"/>
  <c r="K33" i="4"/>
  <c r="M12" i="8"/>
  <c r="K33" i="3"/>
  <c r="F48" i="4"/>
  <c r="F40" i="4"/>
  <c r="AH74" i="2"/>
  <c r="AH75" i="2" s="1"/>
  <c r="Z74" i="2"/>
  <c r="Z75" i="2" s="1"/>
  <c r="R74" i="2"/>
  <c r="R75" i="2" s="1"/>
  <c r="J74" i="2"/>
  <c r="J75" i="2" s="1"/>
  <c r="AS65" i="2"/>
  <c r="AT65" i="2" s="1"/>
  <c r="AS57" i="2"/>
  <c r="AT57" i="2" s="1"/>
  <c r="AS49" i="2"/>
  <c r="AT49" i="2" s="1"/>
  <c r="AS41" i="2"/>
  <c r="AT41" i="2" s="1"/>
  <c r="AS33" i="2"/>
  <c r="AT33" i="2" s="1"/>
  <c r="AS25" i="2"/>
  <c r="AS17" i="2"/>
  <c r="AS9" i="2"/>
  <c r="AT9" i="2" s="1"/>
  <c r="AR6" i="2"/>
  <c r="AT6" i="2" s="1"/>
  <c r="F21" i="4"/>
  <c r="AO74" i="2"/>
  <c r="AO75" i="2" s="1"/>
  <c r="AG74" i="2"/>
  <c r="AG75" i="2" s="1"/>
  <c r="Y74" i="2"/>
  <c r="Y75" i="2" s="1"/>
  <c r="Q74" i="2"/>
  <c r="Q75" i="2" s="1"/>
  <c r="H74" i="2"/>
  <c r="H75" i="2" s="1"/>
  <c r="AS68" i="2"/>
  <c r="AS60" i="2"/>
  <c r="AT60" i="2" s="1"/>
  <c r="AS52" i="2"/>
  <c r="AS44" i="2"/>
  <c r="AT44" i="2" s="1"/>
  <c r="AS36" i="2"/>
  <c r="AT36" i="2" s="1"/>
  <c r="AS28" i="2"/>
  <c r="AT28" i="2" s="1"/>
  <c r="AS20" i="2"/>
  <c r="AT20" i="2" s="1"/>
  <c r="AS12" i="2"/>
  <c r="AT12" i="2" s="1"/>
  <c r="AS4" i="2"/>
  <c r="AJ75" i="1"/>
  <c r="AB75" i="1"/>
  <c r="Z75" i="1"/>
  <c r="V75" i="1"/>
  <c r="AN74" i="2"/>
  <c r="AN75" i="2" s="1"/>
  <c r="AF74" i="2"/>
  <c r="AF75" i="2" s="1"/>
  <c r="X74" i="2"/>
  <c r="X75" i="2" s="1"/>
  <c r="P74" i="2"/>
  <c r="P75" i="2" s="1"/>
  <c r="G74" i="2"/>
  <c r="G75" i="2" s="1"/>
  <c r="AS7" i="2"/>
  <c r="AT7" i="2" s="1"/>
  <c r="AR4" i="2"/>
  <c r="AT4" i="2" s="1"/>
  <c r="AS74" i="1"/>
  <c r="AS75" i="1" s="1"/>
  <c r="AP12" i="8" s="1"/>
  <c r="AL74" i="2"/>
  <c r="AL75" i="2" s="1"/>
  <c r="AD74" i="2"/>
  <c r="AD75" i="2" s="1"/>
  <c r="V74" i="2"/>
  <c r="V75" i="2" s="1"/>
  <c r="N74" i="2"/>
  <c r="N75" i="2" s="1"/>
  <c r="E74" i="2"/>
  <c r="E75" i="2" s="1"/>
  <c r="F73" i="2"/>
  <c r="F75" i="2" s="1"/>
  <c r="AS69" i="2"/>
  <c r="AR2" i="2"/>
  <c r="AT2" i="2" s="1"/>
  <c r="AK74" i="2"/>
  <c r="AK75" i="2" s="1"/>
  <c r="AC74" i="2"/>
  <c r="AC75" i="2" s="1"/>
  <c r="U74" i="2"/>
  <c r="M74" i="2"/>
  <c r="M75" i="2" s="1"/>
  <c r="C74" i="2"/>
  <c r="U73" i="2"/>
  <c r="AJ74" i="2"/>
  <c r="AJ75" i="2" s="1"/>
  <c r="AB74" i="2"/>
  <c r="AB75" i="2" s="1"/>
  <c r="T74" i="2"/>
  <c r="T75" i="2" s="1"/>
  <c r="L74" i="2"/>
  <c r="L75" i="2" s="1"/>
  <c r="AS67" i="2"/>
  <c r="AT67" i="2" s="1"/>
  <c r="AS59" i="2"/>
  <c r="AS51" i="2"/>
  <c r="AS43" i="2"/>
  <c r="AT43" i="2" s="1"/>
  <c r="AS35" i="2"/>
  <c r="AT35" i="2" s="1"/>
  <c r="AS27" i="2"/>
  <c r="AT27" i="2" s="1"/>
  <c r="AS19" i="2"/>
  <c r="AT19" i="2" s="1"/>
  <c r="AS11" i="2"/>
  <c r="AT11" i="2" s="1"/>
  <c r="AS3" i="2"/>
  <c r="AI74" i="2"/>
  <c r="AI75" i="2" s="1"/>
  <c r="AA74" i="2"/>
  <c r="AA75" i="2" s="1"/>
  <c r="S74" i="2"/>
  <c r="S75" i="2" s="1"/>
  <c r="K74" i="2"/>
  <c r="K75" i="2" s="1"/>
  <c r="I48" i="4" l="1"/>
  <c r="I48" i="3"/>
  <c r="V12" i="8"/>
  <c r="J21" i="3"/>
  <c r="AB12" i="8"/>
  <c r="J21" i="4"/>
  <c r="C75" i="2"/>
  <c r="AS74" i="2"/>
  <c r="AS75" i="2" s="1"/>
  <c r="AS73" i="2"/>
  <c r="J45" i="3"/>
  <c r="J45" i="4"/>
  <c r="AJ12" i="8"/>
  <c r="U75" i="2"/>
  <c r="I38" i="3"/>
  <c r="I38" i="4"/>
  <c r="Z12" i="8"/>
</calcChain>
</file>

<file path=xl/sharedStrings.xml><?xml version="1.0" encoding="utf-8"?>
<sst xmlns="http://schemas.openxmlformats.org/spreadsheetml/2006/main" count="475" uniqueCount="210">
  <si>
    <t>n°</t>
  </si>
  <si>
    <t>MEDIA</t>
  </si>
  <si>
    <t>A</t>
  </si>
  <si>
    <t>c</t>
  </si>
  <si>
    <t>a</t>
  </si>
  <si>
    <t>b</t>
  </si>
  <si>
    <t>B</t>
  </si>
  <si>
    <t>d</t>
  </si>
  <si>
    <t>f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</si>
  <si>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</si>
  <si>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</si>
  <si>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</si>
  <si>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</si>
  <si>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</si>
  <si>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</si>
  <si>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</si>
  <si>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</si>
  <si>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</si>
  <si>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</si>
  <si>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O</t>
  </si>
  <si>
    <t>P</t>
  </si>
  <si>
    <t xml:space="preserve">Q </t>
  </si>
  <si>
    <t>R</t>
  </si>
  <si>
    <t>S</t>
  </si>
  <si>
    <t>T</t>
  </si>
  <si>
    <t>U</t>
  </si>
  <si>
    <t>V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</si>
  <si>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</si>
  <si>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</si>
  <si>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</si>
  <si>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</si>
  <si>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</si>
  <si>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</si>
  <si>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</si>
  <si>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</si>
  <si>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</si>
  <si>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</si>
  <si>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AL</t>
  </si>
  <si>
    <t>AM</t>
  </si>
  <si>
    <t>AN</t>
  </si>
  <si>
    <t>AO</t>
  </si>
  <si>
    <t>AP</t>
  </si>
  <si>
    <t>e</t>
  </si>
  <si>
    <t>AQ</t>
  </si>
  <si>
    <t>AR</t>
  </si>
  <si>
    <t>AS</t>
  </si>
  <si>
    <t>AT</t>
  </si>
  <si>
    <t>AU</t>
  </si>
  <si>
    <t>AV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</si>
  <si>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</si>
  <si>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</si>
  <si>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</si>
  <si>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</si>
  <si>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</si>
  <si>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</si>
  <si>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</si>
  <si>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</si>
  <si>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</si>
  <si>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</si>
  <si>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</si>
  <si>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</si>
  <si>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</si>
  <si>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</si>
  <si>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</si>
  <si>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</si>
  <si>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</si>
  <si>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</si>
  <si>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</si>
  <si>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</si>
  <si>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</si>
  <si>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BZ</t>
  </si>
  <si>
    <t>CA</t>
  </si>
  <si>
    <t>CB</t>
  </si>
  <si>
    <t>CC</t>
  </si>
  <si>
    <t>CD</t>
  </si>
  <si>
    <t>CE</t>
  </si>
  <si>
    <t>CF</t>
  </si>
  <si>
    <t>CG</t>
  </si>
  <si>
    <t>somma</t>
  </si>
  <si>
    <t>media</t>
  </si>
  <si>
    <r>
      <t xml:space="preserve">Per domande </t>
    </r>
    <r>
      <rPr>
        <b/>
        <sz val="10"/>
        <rFont val="Arial"/>
        <family val="2"/>
      </rPr>
      <t>26 - 29 - 31 -35 - 36</t>
    </r>
    <r>
      <rPr>
        <sz val="10"/>
        <rFont val="Arial"/>
        <family val="2"/>
      </rPr>
      <t xml:space="preserve"> = "Non saprei"  / Per Domanda </t>
    </r>
    <r>
      <rPr>
        <b/>
        <sz val="10"/>
        <rFont val="Arial"/>
        <family val="2"/>
      </rPr>
      <t xml:space="preserve">9 </t>
    </r>
    <r>
      <rPr>
        <sz val="10"/>
        <rFont val="Arial"/>
        <family val="2"/>
      </rPr>
      <t xml:space="preserve">= troppo breve(0,00), breve (0,25)/ Per domanda </t>
    </r>
    <r>
      <rPr>
        <b/>
        <sz val="10"/>
        <rFont val="Arial"/>
        <family val="2"/>
      </rPr>
      <t>24</t>
    </r>
    <r>
      <rPr>
        <sz val="10"/>
        <rFont val="Arial"/>
        <family val="2"/>
      </rPr>
      <t xml:space="preserve">= Eccessivo (0,00) Per domanda </t>
    </r>
    <r>
      <rPr>
        <b/>
        <sz val="10"/>
        <rFont val="Arial"/>
        <family val="2"/>
      </rPr>
      <t>28</t>
    </r>
    <r>
      <rPr>
        <sz val="10"/>
        <rFont val="Arial"/>
        <family val="2"/>
      </rPr>
      <t xml:space="preserve"> "Non abbiamo.." e "Non esistono.."(0,00)</t>
    </r>
  </si>
  <si>
    <t>Numero Famiglie frequentanti il Nido</t>
  </si>
  <si>
    <t>Numero Questionari Riconsegnati</t>
  </si>
  <si>
    <t>02) Tempi di risposta</t>
  </si>
  <si>
    <t>23) Accoglienza ambiente sociale</t>
  </si>
  <si>
    <t>Informazione</t>
  </si>
  <si>
    <t>04) clima colloquio iniziale</t>
  </si>
  <si>
    <t>05) chiarezza delle informazioni</t>
  </si>
  <si>
    <t>06) rispondenza informazioni</t>
  </si>
  <si>
    <t>20) informazioni sull'alimentazione</t>
  </si>
  <si>
    <t>Ambientamento</t>
  </si>
  <si>
    <t>07) rispetto esigenze affettive del b.</t>
  </si>
  <si>
    <t>09) durata</t>
  </si>
  <si>
    <t>10) esito</t>
  </si>
  <si>
    <t>11) supporto e sostegno durante l'amb.</t>
  </si>
  <si>
    <t>31) Coordinamento</t>
  </si>
  <si>
    <t>33) Grado di autonomia del bambino</t>
  </si>
  <si>
    <t>26) organizzazione entrata uscita</t>
  </si>
  <si>
    <t>19) utilizzo spazio esterno</t>
  </si>
  <si>
    <t>Attività educative</t>
  </si>
  <si>
    <t>27) adeguate all'età</t>
  </si>
  <si>
    <t>29) programmazione</t>
  </si>
  <si>
    <t>39) Stile e metodo comune</t>
  </si>
  <si>
    <t>Ambiente fisico</t>
  </si>
  <si>
    <t>13) igiene</t>
  </si>
  <si>
    <t>16) organizzazione</t>
  </si>
  <si>
    <t>17) accoglienza b.</t>
  </si>
  <si>
    <t>18) accoglienza a.</t>
  </si>
  <si>
    <t>14) arredi quantità</t>
  </si>
  <si>
    <t>15) arredi qualità</t>
  </si>
  <si>
    <t xml:space="preserve">Nido </t>
  </si>
  <si>
    <t>12) rispondenza alle aspettative</t>
  </si>
  <si>
    <t>34) flessibilità del servizio</t>
  </si>
  <si>
    <t>40) grado di soddisfazione</t>
  </si>
  <si>
    <t>Rapporto educatrice-bambino</t>
  </si>
  <si>
    <t>24) qualità</t>
  </si>
  <si>
    <t>25) attenzioni nel gruppo</t>
  </si>
  <si>
    <t>Rapporto educatrice-genitore</t>
  </si>
  <si>
    <t>28) contenuti riunioni</t>
  </si>
  <si>
    <t>30) supporto educativo</t>
  </si>
  <si>
    <t>32) occasioni di confronto</t>
  </si>
  <si>
    <t>37) qualità dell'ascolto</t>
  </si>
  <si>
    <t>38) comunicazione e scambio</t>
  </si>
  <si>
    <t>35) iniziative per genitori</t>
  </si>
  <si>
    <t>36)numero iniziative per genitori</t>
  </si>
  <si>
    <t>Alimentazione</t>
  </si>
  <si>
    <t xml:space="preserve">21) adeguata all'età </t>
  </si>
  <si>
    <t>22) varietà</t>
  </si>
  <si>
    <t>Percentuale di risposta</t>
  </si>
  <si>
    <t>Percentuale di risposte con media tra il soddisfatto ed il molto soddisfatto</t>
  </si>
  <si>
    <t>1) Avete scelto di portare il bambino/a al nido perché?</t>
  </si>
  <si>
    <t>a)Non avevamo alternative</t>
  </si>
  <si>
    <t>b)Potevamo appoggiarci ad altri familiari ma abbiamo preferito, per ragioni di principio, che il bambino/a frequentasse il nido</t>
  </si>
  <si>
    <t>c)Ritenevamo che la scelta del nido fosse più adeguata alle esigenze educative e di socializzazione del bambino/a</t>
  </si>
  <si>
    <t>d)Per altre ragioni</t>
  </si>
  <si>
    <t>8) In relazione alla vostra organizzazione famigliare e professionale, la durata dell'inserimento vi è sembrata?</t>
  </si>
  <si>
    <t>a)Eccessiva</t>
  </si>
  <si>
    <t>b)Poco compatibile</t>
  </si>
  <si>
    <t>c)Abbastanza compatibile</t>
  </si>
  <si>
    <t>d)Accettabile</t>
  </si>
  <si>
    <t>e)Pienamente compatibile</t>
  </si>
  <si>
    <t>3) Esistenza colloqui iniziali</t>
  </si>
  <si>
    <t>a) SI</t>
  </si>
  <si>
    <t>b) NO</t>
  </si>
  <si>
    <t>41) Indicare, tra quelle che seguono, la ragione più valida perché un bambino frequenti il nido:</t>
  </si>
  <si>
    <t>a)Perché impara a stare bene con gli altri</t>
  </si>
  <si>
    <t>b)perché fa nuove esperienze</t>
  </si>
  <si>
    <t>c)Perché c'è una persona attenta ai suoi bisogni</t>
  </si>
  <si>
    <t>d)Perché il nido costituisce un aiuto valido ai genitori</t>
  </si>
  <si>
    <t>e)Perché impara ad essere autonomo</t>
  </si>
  <si>
    <t>f)Perché è seguito nella sua crescita</t>
  </si>
  <si>
    <t>h)Altro</t>
  </si>
  <si>
    <t>42) Questionario: completezza nell'analisi degli aspetti qualitativi</t>
  </si>
  <si>
    <t>a) SI'</t>
  </si>
  <si>
    <t>43) Proposte migliorative e commenti</t>
  </si>
  <si>
    <t>ASPETTI ORGANIZZATIVI-STRUTTURALI</t>
  </si>
  <si>
    <t>Ristrutturare e cambiare porte e vetri.</t>
  </si>
  <si>
    <t>DIETA</t>
  </si>
  <si>
    <t>Più cereali e meno carne</t>
  </si>
  <si>
    <t>Tappeti facilmente lavabili o isolamento termico del pavimento</t>
  </si>
  <si>
    <t>Preferiremmo una cucina interna</t>
  </si>
  <si>
    <t>Aumentare arredi nelle aule</t>
  </si>
  <si>
    <t>Variare di più l'alimentazione</t>
  </si>
  <si>
    <t>Per le attività con i genitori dare orari compatibili con gli orari lavorativi (tipo 16.30-17.00)</t>
  </si>
  <si>
    <t>Utilizzare di più lo spazio fuori e i giochi in giardino così da far stare di più all'aria aperta i bimbi</t>
  </si>
  <si>
    <t>Migliorare l'ambiente esterno con più giochi per i bimbi</t>
  </si>
  <si>
    <t>Inserire una pediatra in struttura per valutare in tempo reale le condizioni di salute dei bambini</t>
  </si>
  <si>
    <t>ASPETTI EDUCATIVI-RELAZIONALI</t>
  </si>
  <si>
    <t>VARIE</t>
  </si>
  <si>
    <t>Brave, complimenti, siete grandi</t>
  </si>
  <si>
    <t>Sono contenta</t>
  </si>
  <si>
    <t>Grazie di cuore per come svolgete il vostro lavoro</t>
  </si>
  <si>
    <t>Grazie a tutti voi</t>
  </si>
  <si>
    <t>2) Tempi di risposta</t>
  </si>
  <si>
    <t>4) Clima colloquio</t>
  </si>
  <si>
    <t>5) Chiarezza informazioni colloquio</t>
  </si>
  <si>
    <t>6) Rispondenza informaziomni</t>
  </si>
  <si>
    <t>7) Inserimento. Rispetto esigenze affettive b.</t>
  </si>
  <si>
    <t>9) Durata inserimento</t>
  </si>
  <si>
    <t>10) Esito inserimento</t>
  </si>
  <si>
    <t>11) Supporto e sostegno durante l'ins.</t>
  </si>
  <si>
    <t>12) Corrispondenza aspettative</t>
  </si>
  <si>
    <t>13) Igiene struttura</t>
  </si>
  <si>
    <t>14) quantità arredi</t>
  </si>
  <si>
    <t>15) qualità arredi</t>
  </si>
  <si>
    <t>16) organizzazione ambiente fis.</t>
  </si>
  <si>
    <t>17) Accoglienza ambiente per b.</t>
  </si>
  <si>
    <t>18) Accoglienza ambiente per a.</t>
  </si>
  <si>
    <t>19) Utilizzo spazi esterni</t>
  </si>
  <si>
    <t>20) Informazione alimentazione</t>
  </si>
  <si>
    <t>21)Menù adeguato all'età</t>
  </si>
  <si>
    <t>22) Varietà menù</t>
  </si>
  <si>
    <t>24) Rapporto affettivo ed-b.</t>
  </si>
  <si>
    <t>25) Attenzione nel gruppo</t>
  </si>
  <si>
    <t>26) Accoglienza ed uscita</t>
  </si>
  <si>
    <t>27) Proposte educative: adatte all'età</t>
  </si>
  <si>
    <t>28) Contenuti riunioni</t>
  </si>
  <si>
    <t>29) Programmazione quotidianità</t>
  </si>
  <si>
    <t>30) Supporto educativo</t>
  </si>
  <si>
    <t>32) Occasioni di confronto con il personale</t>
  </si>
  <si>
    <t>33) Grado di autonomia</t>
  </si>
  <si>
    <t>34) Flessibiòlità del servizio</t>
  </si>
  <si>
    <t>35) Interesse per iniziative per genitori</t>
  </si>
  <si>
    <t>36) Numero iniziative per genitori</t>
  </si>
  <si>
    <t>37) Qualità dell'ascolto ed. rif.</t>
  </si>
  <si>
    <t>38) Livello di comunicazione e scambio con personale</t>
  </si>
  <si>
    <t>40) Livello di soddisfazione</t>
  </si>
  <si>
    <t>Media totale risposte</t>
  </si>
  <si>
    <t>NIDO COLIBRI' 2015-2016</t>
  </si>
  <si>
    <t>NIDO COLIBRI'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</si>
</sst>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10"/>
      <color indexed="3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44"/>
      <name val="Arial"/>
      <family val="2"/>
    </font>
    <font>
      <sz val="6"/>
      <color indexed="9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15"/>
        <bgColor indexed="35"/>
      </patternFill>
    </fill>
    <fill>
      <patternFill patternType="solid">
        <fgColor indexed="50"/>
        <bgColor indexed="51"/>
      </patternFill>
    </fill>
    <fill>
      <patternFill patternType="solid">
        <fgColor indexed="24"/>
        <bgColor indexed="46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13"/>
      </patternFill>
    </fill>
    <fill>
      <patternFill patternType="solid">
        <fgColor indexed="48"/>
        <bgColor indexed="30"/>
      </patternFill>
    </fill>
    <fill>
      <patternFill patternType="solid">
        <fgColor indexed="27"/>
        <bgColor indexed="41"/>
      </patternFill>
    </fill>
    <fill>
      <patternFill patternType="solid">
        <fgColor indexed="14"/>
        <bgColor indexed="33"/>
      </patternFill>
    </fill>
    <fill>
      <patternFill patternType="solid">
        <fgColor indexed="44"/>
        <bgColor indexed="31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0"/>
        <bgColor indexed="36"/>
      </patternFill>
    </fill>
    <fill>
      <patternFill patternType="solid">
        <fgColor indexed="62"/>
        <bgColor indexed="56"/>
      </patternFill>
    </fill>
    <fill>
      <patternFill patternType="solid">
        <fgColor indexed="55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17"/>
        <bgColor indexed="21"/>
      </patternFill>
    </fill>
    <fill>
      <patternFill patternType="solid">
        <fgColor indexed="10"/>
        <bgColor indexed="60"/>
      </patternFill>
    </fill>
  </fills>
  <borders count="8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15"/>
      </bottom>
      <diagonal/>
    </border>
    <border>
      <left style="thick">
        <color indexed="15"/>
      </left>
      <right/>
      <top style="thick">
        <color indexed="15"/>
      </top>
      <bottom/>
      <diagonal/>
    </border>
    <border>
      <left/>
      <right/>
      <top style="thick">
        <color indexed="15"/>
      </top>
      <bottom/>
      <diagonal/>
    </border>
    <border>
      <left/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/>
      <top/>
      <bottom/>
      <diagonal/>
    </border>
    <border>
      <left/>
      <right style="thick">
        <color indexed="15"/>
      </right>
      <top/>
      <bottom/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 style="thick">
        <color indexed="50"/>
      </right>
      <top/>
      <bottom style="thick">
        <color indexed="50"/>
      </bottom>
      <diagonal/>
    </border>
    <border>
      <left style="thick">
        <color indexed="43"/>
      </left>
      <right/>
      <top style="thick">
        <color indexed="43"/>
      </top>
      <bottom/>
      <diagonal/>
    </border>
    <border>
      <left/>
      <right/>
      <top style="thick">
        <color indexed="43"/>
      </top>
      <bottom/>
      <diagonal/>
    </border>
    <border>
      <left/>
      <right style="thick">
        <color indexed="43"/>
      </right>
      <top style="thick">
        <color indexed="43"/>
      </top>
      <bottom/>
      <diagonal/>
    </border>
    <border>
      <left style="thick">
        <color indexed="43"/>
      </left>
      <right/>
      <top/>
      <bottom/>
      <diagonal/>
    </border>
    <border>
      <left/>
      <right style="thick">
        <color indexed="43"/>
      </right>
      <top/>
      <bottom/>
      <diagonal/>
    </border>
    <border>
      <left style="thick">
        <color indexed="43"/>
      </left>
      <right/>
      <top/>
      <bottom style="thick">
        <color indexed="43"/>
      </bottom>
      <diagonal/>
    </border>
    <border>
      <left/>
      <right/>
      <top/>
      <bottom style="thick">
        <color indexed="43"/>
      </bottom>
      <diagonal/>
    </border>
    <border>
      <left/>
      <right style="thick">
        <color indexed="43"/>
      </right>
      <top/>
      <bottom style="thick">
        <color indexed="43"/>
      </bottom>
      <diagonal/>
    </border>
    <border>
      <left style="thick">
        <color indexed="13"/>
      </left>
      <right/>
      <top style="thick">
        <color indexed="13"/>
      </top>
      <bottom/>
      <diagonal/>
    </border>
    <border>
      <left/>
      <right/>
      <top style="thick">
        <color indexed="13"/>
      </top>
      <bottom/>
      <diagonal/>
    </border>
    <border>
      <left/>
      <right style="thick">
        <color indexed="13"/>
      </right>
      <top style="thick">
        <color indexed="13"/>
      </top>
      <bottom/>
      <diagonal/>
    </border>
    <border>
      <left style="thick">
        <color indexed="13"/>
      </left>
      <right/>
      <top/>
      <bottom/>
      <diagonal/>
    </border>
    <border>
      <left/>
      <right style="thick">
        <color indexed="13"/>
      </right>
      <top/>
      <bottom/>
      <diagonal/>
    </border>
    <border>
      <left style="thick">
        <color indexed="13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 style="thick">
        <color indexed="13"/>
      </right>
      <top/>
      <bottom style="thick">
        <color indexed="13"/>
      </bottom>
      <diagonal/>
    </border>
    <border>
      <left style="thick">
        <color indexed="24"/>
      </left>
      <right/>
      <top style="thick">
        <color indexed="24"/>
      </top>
      <bottom/>
      <diagonal/>
    </border>
    <border>
      <left/>
      <right/>
      <top style="thick">
        <color indexed="24"/>
      </top>
      <bottom/>
      <diagonal/>
    </border>
    <border>
      <left/>
      <right style="thick">
        <color indexed="24"/>
      </right>
      <top style="thick">
        <color indexed="24"/>
      </top>
      <bottom/>
      <diagonal/>
    </border>
    <border>
      <left style="thick">
        <color indexed="24"/>
      </left>
      <right/>
      <top/>
      <bottom/>
      <diagonal/>
    </border>
    <border>
      <left/>
      <right style="thick">
        <color indexed="24"/>
      </right>
      <top/>
      <bottom/>
      <diagonal/>
    </border>
    <border>
      <left style="thick">
        <color indexed="24"/>
      </left>
      <right/>
      <top/>
      <bottom style="thick">
        <color indexed="24"/>
      </bottom>
      <diagonal/>
    </border>
    <border>
      <left/>
      <right/>
      <top/>
      <bottom style="thick">
        <color indexed="24"/>
      </bottom>
      <diagonal/>
    </border>
    <border>
      <left/>
      <right style="thick">
        <color indexed="24"/>
      </right>
      <top/>
      <bottom style="thick">
        <color indexed="24"/>
      </bottom>
      <diagonal/>
    </border>
    <border>
      <left style="thick">
        <color indexed="52"/>
      </left>
      <right/>
      <top style="thick">
        <color indexed="52"/>
      </top>
      <bottom/>
      <diagonal/>
    </border>
    <border>
      <left/>
      <right/>
      <top style="thick">
        <color indexed="52"/>
      </top>
      <bottom/>
      <diagonal/>
    </border>
    <border>
      <left/>
      <right style="thick">
        <color indexed="52"/>
      </right>
      <top style="thick">
        <color indexed="52"/>
      </top>
      <bottom/>
      <diagonal/>
    </border>
    <border>
      <left style="thick">
        <color indexed="52"/>
      </left>
      <right/>
      <top/>
      <bottom style="thick">
        <color indexed="52"/>
      </bottom>
      <diagonal/>
    </border>
    <border>
      <left/>
      <right/>
      <top/>
      <bottom style="thick">
        <color indexed="52"/>
      </bottom>
      <diagonal/>
    </border>
    <border>
      <left/>
      <right style="thick">
        <color indexed="52"/>
      </right>
      <top/>
      <bottom style="thick">
        <color indexed="52"/>
      </bottom>
      <diagonal/>
    </border>
    <border>
      <left style="thick">
        <color indexed="42"/>
      </left>
      <right/>
      <top style="thick">
        <color indexed="42"/>
      </top>
      <bottom/>
      <diagonal/>
    </border>
    <border>
      <left/>
      <right/>
      <top style="thick">
        <color indexed="42"/>
      </top>
      <bottom/>
      <diagonal/>
    </border>
    <border>
      <left/>
      <right style="thick">
        <color indexed="42"/>
      </right>
      <top style="thick">
        <color indexed="42"/>
      </top>
      <bottom/>
      <diagonal/>
    </border>
    <border>
      <left style="thick">
        <color indexed="42"/>
      </left>
      <right/>
      <top/>
      <bottom/>
      <diagonal/>
    </border>
    <border>
      <left/>
      <right style="thick">
        <color indexed="42"/>
      </right>
      <top/>
      <bottom/>
      <diagonal/>
    </border>
    <border>
      <left style="thick">
        <color indexed="42"/>
      </left>
      <right/>
      <top/>
      <bottom style="thick">
        <color indexed="42"/>
      </bottom>
      <diagonal/>
    </border>
    <border>
      <left/>
      <right/>
      <top/>
      <bottom style="thick">
        <color indexed="42"/>
      </bottom>
      <diagonal/>
    </border>
    <border>
      <left/>
      <right style="thick">
        <color indexed="42"/>
      </right>
      <top/>
      <bottom style="thick">
        <color indexed="42"/>
      </bottom>
      <diagonal/>
    </border>
    <border>
      <left style="thick">
        <color indexed="45"/>
      </left>
      <right/>
      <top style="thick">
        <color indexed="45"/>
      </top>
      <bottom/>
      <diagonal/>
    </border>
    <border>
      <left/>
      <right/>
      <top style="thick">
        <color indexed="45"/>
      </top>
      <bottom/>
      <diagonal/>
    </border>
    <border>
      <left/>
      <right style="thick">
        <color indexed="45"/>
      </right>
      <top style="thick">
        <color indexed="45"/>
      </top>
      <bottom/>
      <diagonal/>
    </border>
    <border>
      <left style="thick">
        <color indexed="45"/>
      </left>
      <right/>
      <top/>
      <bottom style="thick">
        <color indexed="45"/>
      </bottom>
      <diagonal/>
    </border>
    <border>
      <left/>
      <right/>
      <top/>
      <bottom style="thick">
        <color indexed="45"/>
      </bottom>
      <diagonal/>
    </border>
    <border>
      <left/>
      <right style="thick">
        <color indexed="45"/>
      </right>
      <top/>
      <bottom style="thick">
        <color indexed="45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48"/>
      </left>
      <right/>
      <top/>
      <bottom/>
      <diagonal/>
    </border>
    <border>
      <left style="thick">
        <color indexed="15"/>
      </left>
      <right/>
      <top/>
      <bottom style="thick">
        <color indexed="15"/>
      </bottom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9" fontId="17" fillId="0" borderId="0" applyFill="0" applyBorder="0" applyAlignment="0" applyProtection="0"/>
  </cellStyleXfs>
  <cellXfs count="354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left"/>
    </xf>
    <xf numFmtId="1" fontId="1" fillId="5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" fontId="1" fillId="6" borderId="1" xfId="0" applyNumberFormat="1" applyFont="1" applyFill="1" applyBorder="1" applyAlignment="1">
      <alignment horizontal="left"/>
    </xf>
    <xf numFmtId="1" fontId="1" fillId="7" borderId="1" xfId="0" applyNumberFormat="1" applyFont="1" applyFill="1" applyBorder="1" applyAlignment="1">
      <alignment horizontal="left"/>
    </xf>
    <xf numFmtId="1" fontId="1" fillId="8" borderId="1" xfId="0" applyNumberFormat="1" applyFont="1" applyFill="1" applyBorder="1" applyAlignment="1">
      <alignment horizontal="center"/>
    </xf>
    <xf numFmtId="1" fontId="1" fillId="9" borderId="1" xfId="0" applyNumberFormat="1" applyFont="1" applyFill="1" applyBorder="1" applyAlignment="1">
      <alignment horizontal="left"/>
    </xf>
    <xf numFmtId="1" fontId="1" fillId="10" borderId="1" xfId="0" applyNumberFormat="1" applyFont="1" applyFill="1" applyBorder="1" applyAlignment="1">
      <alignment horizontal="left"/>
    </xf>
    <xf numFmtId="1" fontId="1" fillId="8" borderId="1" xfId="0" applyNumberFormat="1" applyFont="1" applyFill="1" applyBorder="1" applyAlignment="1">
      <alignment horizontal="left"/>
    </xf>
    <xf numFmtId="1" fontId="1" fillId="11" borderId="1" xfId="0" applyNumberFormat="1" applyFont="1" applyFill="1" applyBorder="1" applyAlignment="1">
      <alignment horizontal="left"/>
    </xf>
    <xf numFmtId="1" fontId="1" fillId="12" borderId="1" xfId="0" applyNumberFormat="1" applyFont="1" applyFill="1" applyBorder="1" applyAlignment="1">
      <alignment horizontal="left"/>
    </xf>
    <xf numFmtId="1" fontId="1" fillId="13" borderId="1" xfId="0" applyNumberFormat="1" applyFont="1" applyFill="1" applyBorder="1" applyAlignment="1">
      <alignment horizontal="left"/>
    </xf>
    <xf numFmtId="1" fontId="1" fillId="14" borderId="1" xfId="0" applyNumberFormat="1" applyFont="1" applyFill="1" applyBorder="1" applyAlignment="1">
      <alignment horizontal="left"/>
    </xf>
    <xf numFmtId="1" fontId="1" fillId="15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1" fillId="16" borderId="1" xfId="0" applyFont="1" applyFill="1" applyBorder="1"/>
    <xf numFmtId="0" fontId="3" fillId="1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0" borderId="1" xfId="0" applyNumberFormat="1" applyFont="1" applyFill="1" applyBorder="1" applyAlignment="1" applyProtection="1">
      <alignment horizontal="center"/>
      <protection locked="0"/>
    </xf>
    <xf numFmtId="2" fontId="0" fillId="6" borderId="1" xfId="0" applyNumberFormat="1" applyFill="1" applyBorder="1" applyProtection="1">
      <protection locked="0"/>
    </xf>
    <xf numFmtId="2" fontId="0" fillId="7" borderId="1" xfId="0" applyNumberFormat="1" applyFill="1" applyBorder="1" applyProtection="1">
      <protection locked="0"/>
    </xf>
    <xf numFmtId="2" fontId="0" fillId="8" borderId="1" xfId="0" applyNumberFormat="1" applyFill="1" applyBorder="1" applyProtection="1">
      <protection locked="0"/>
    </xf>
    <xf numFmtId="2" fontId="0" fillId="9" borderId="1" xfId="0" applyNumberFormat="1" applyFill="1" applyBorder="1" applyProtection="1">
      <protection locked="0"/>
    </xf>
    <xf numFmtId="2" fontId="0" fillId="10" borderId="1" xfId="0" applyNumberFormat="1" applyFill="1" applyBorder="1" applyProtection="1">
      <protection locked="0"/>
    </xf>
    <xf numFmtId="2" fontId="0" fillId="11" borderId="1" xfId="0" applyNumberFormat="1" applyFill="1" applyBorder="1" applyProtection="1">
      <protection locked="0"/>
    </xf>
    <xf numFmtId="2" fontId="4" fillId="17" borderId="1" xfId="0" applyNumberFormat="1" applyFont="1" applyFill="1" applyBorder="1" applyProtection="1">
      <protection locked="0"/>
    </xf>
    <xf numFmtId="2" fontId="0" fillId="13" borderId="1" xfId="0" applyNumberFormat="1" applyFill="1" applyBorder="1" applyProtection="1">
      <protection locked="0"/>
    </xf>
    <xf numFmtId="2" fontId="0" fillId="14" borderId="1" xfId="0" applyNumberFormat="1" applyFill="1" applyBorder="1" applyProtection="1">
      <protection locked="0"/>
    </xf>
    <xf numFmtId="2" fontId="0" fillId="15" borderId="1" xfId="0" applyNumberFormat="1" applyFill="1" applyBorder="1" applyProtection="1">
      <protection locked="0"/>
    </xf>
    <xf numFmtId="2" fontId="5" fillId="0" borderId="1" xfId="0" applyNumberFormat="1" applyFont="1" applyBorder="1"/>
    <xf numFmtId="1" fontId="0" fillId="16" borderId="1" xfId="0" applyNumberFormat="1" applyFill="1" applyBorder="1" applyProtection="1"/>
    <xf numFmtId="2" fontId="0" fillId="12" borderId="1" xfId="0" applyNumberFormat="1" applyFill="1" applyBorder="1" applyProtection="1"/>
    <xf numFmtId="2" fontId="0" fillId="12" borderId="1" xfId="0" applyNumberFormat="1" applyFill="1" applyBorder="1" applyProtection="1">
      <protection locked="0"/>
    </xf>
    <xf numFmtId="2" fontId="0" fillId="17" borderId="1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6" fillId="2" borderId="1" xfId="0" applyNumberFormat="1" applyFont="1" applyFill="1" applyBorder="1" applyProtection="1"/>
    <xf numFmtId="1" fontId="0" fillId="0" borderId="1" xfId="0" applyNumberFormat="1" applyFill="1" applyBorder="1" applyProtection="1"/>
    <xf numFmtId="1" fontId="0" fillId="3" borderId="1" xfId="0" applyNumberFormat="1" applyFill="1" applyBorder="1" applyProtection="1"/>
    <xf numFmtId="1" fontId="0" fillId="2" borderId="1" xfId="0" applyNumberFormat="1" applyFill="1" applyBorder="1" applyProtection="1"/>
    <xf numFmtId="1" fontId="0" fillId="4" borderId="1" xfId="0" applyNumberFormat="1" applyFill="1" applyBorder="1" applyProtection="1"/>
    <xf numFmtId="1" fontId="0" fillId="5" borderId="1" xfId="0" applyNumberFormat="1" applyFill="1" applyBorder="1" applyProtection="1"/>
    <xf numFmtId="1" fontId="0" fillId="0" borderId="1" xfId="0" applyNumberFormat="1" applyFill="1" applyBorder="1" applyAlignment="1" applyProtection="1">
      <alignment horizontal="center"/>
    </xf>
    <xf numFmtId="1" fontId="0" fillId="6" borderId="1" xfId="0" applyNumberFormat="1" applyFill="1" applyBorder="1" applyProtection="1"/>
    <xf numFmtId="1" fontId="0" fillId="7" borderId="1" xfId="0" applyNumberFormat="1" applyFill="1" applyBorder="1" applyProtection="1"/>
    <xf numFmtId="1" fontId="0" fillId="8" borderId="1" xfId="0" applyNumberFormat="1" applyFill="1" applyBorder="1" applyProtection="1"/>
    <xf numFmtId="1" fontId="0" fillId="9" borderId="1" xfId="0" applyNumberFormat="1" applyFill="1" applyBorder="1" applyProtection="1"/>
    <xf numFmtId="1" fontId="0" fillId="10" borderId="1" xfId="0" applyNumberFormat="1" applyFill="1" applyBorder="1" applyProtection="1"/>
    <xf numFmtId="1" fontId="0" fillId="11" borderId="1" xfId="0" applyNumberFormat="1" applyFill="1" applyBorder="1" applyProtection="1"/>
    <xf numFmtId="1" fontId="0" fillId="12" borderId="1" xfId="0" applyNumberFormat="1" applyFill="1" applyBorder="1" applyProtection="1"/>
    <xf numFmtId="1" fontId="0" fillId="13" borderId="1" xfId="0" applyNumberFormat="1" applyFill="1" applyBorder="1" applyProtection="1"/>
    <xf numFmtId="1" fontId="0" fillId="14" borderId="1" xfId="0" applyNumberFormat="1" applyFill="1" applyBorder="1" applyProtection="1"/>
    <xf numFmtId="1" fontId="0" fillId="15" borderId="1" xfId="0" applyNumberFormat="1" applyFill="1" applyBorder="1" applyProtection="1"/>
    <xf numFmtId="1" fontId="7" fillId="0" borderId="1" xfId="0" applyNumberFormat="1" applyFont="1" applyFill="1" applyBorder="1"/>
    <xf numFmtId="1" fontId="8" fillId="16" borderId="1" xfId="0" applyNumberFormat="1" applyFont="1" applyFill="1" applyBorder="1" applyProtection="1"/>
    <xf numFmtId="0" fontId="0" fillId="0" borderId="0" xfId="0" applyBorder="1"/>
    <xf numFmtId="2" fontId="9" fillId="0" borderId="1" xfId="0" applyNumberFormat="1" applyFont="1" applyBorder="1" applyProtection="1"/>
    <xf numFmtId="2" fontId="9" fillId="2" borderId="1" xfId="0" applyNumberFormat="1" applyFont="1" applyFill="1" applyBorder="1" applyProtection="1"/>
    <xf numFmtId="2" fontId="9" fillId="0" borderId="1" xfId="0" applyNumberFormat="1" applyFont="1" applyBorder="1" applyAlignment="1" applyProtection="1">
      <alignment horizontal="center"/>
    </xf>
    <xf numFmtId="2" fontId="9" fillId="0" borderId="1" xfId="0" applyNumberFormat="1" applyFont="1" applyFill="1" applyBorder="1" applyProtection="1"/>
    <xf numFmtId="2" fontId="9" fillId="0" borderId="1" xfId="0" applyNumberFormat="1" applyFont="1" applyFill="1" applyBorder="1" applyProtection="1">
      <protection hidden="1"/>
    </xf>
    <xf numFmtId="2" fontId="10" fillId="0" borderId="2" xfId="0" applyNumberFormat="1" applyFont="1" applyFill="1" applyBorder="1" applyProtection="1"/>
    <xf numFmtId="2" fontId="11" fillId="0" borderId="1" xfId="0" applyNumberFormat="1" applyFont="1" applyFill="1" applyBorder="1" applyProtection="1"/>
    <xf numFmtId="0" fontId="11" fillId="0" borderId="0" xfId="0" applyFont="1" applyBorder="1"/>
    <xf numFmtId="0" fontId="11" fillId="0" borderId="0" xfId="0" applyFont="1"/>
    <xf numFmtId="2" fontId="6" fillId="0" borderId="1" xfId="0" applyNumberFormat="1" applyFont="1" applyFill="1" applyBorder="1" applyProtection="1"/>
    <xf numFmtId="2" fontId="0" fillId="3" borderId="1" xfId="0" applyNumberFormat="1" applyFill="1" applyBorder="1" applyProtection="1"/>
    <xf numFmtId="2" fontId="0" fillId="2" borderId="1" xfId="0" applyNumberFormat="1" applyFill="1" applyBorder="1" applyProtection="1"/>
    <xf numFmtId="2" fontId="0" fillId="4" borderId="1" xfId="0" applyNumberFormat="1" applyFill="1" applyBorder="1" applyProtection="1"/>
    <xf numFmtId="2" fontId="0" fillId="5" borderId="1" xfId="0" applyNumberFormat="1" applyFill="1" applyBorder="1" applyProtection="1"/>
    <xf numFmtId="2" fontId="0" fillId="0" borderId="1" xfId="0" applyNumberFormat="1" applyFill="1" applyBorder="1" applyAlignment="1" applyProtection="1">
      <alignment horizontal="center"/>
    </xf>
    <xf numFmtId="2" fontId="0" fillId="6" borderId="1" xfId="0" applyNumberFormat="1" applyFill="1" applyBorder="1" applyProtection="1"/>
    <xf numFmtId="2" fontId="0" fillId="7" borderId="1" xfId="0" applyNumberFormat="1" applyFill="1" applyBorder="1" applyProtection="1"/>
    <xf numFmtId="2" fontId="0" fillId="8" borderId="1" xfId="0" applyNumberFormat="1" applyFill="1" applyBorder="1" applyProtection="1"/>
    <xf numFmtId="2" fontId="0" fillId="9" borderId="1" xfId="0" applyNumberFormat="1" applyFill="1" applyBorder="1" applyProtection="1"/>
    <xf numFmtId="2" fontId="0" fillId="10" borderId="1" xfId="0" applyNumberFormat="1" applyFill="1" applyBorder="1" applyProtection="1"/>
    <xf numFmtId="2" fontId="0" fillId="11" borderId="1" xfId="0" applyNumberFormat="1" applyFill="1" applyBorder="1" applyProtection="1"/>
    <xf numFmtId="2" fontId="0" fillId="13" borderId="1" xfId="0" applyNumberFormat="1" applyFill="1" applyBorder="1" applyProtection="1"/>
    <xf numFmtId="2" fontId="0" fillId="14" borderId="1" xfId="0" applyNumberFormat="1" applyFill="1" applyBorder="1" applyProtection="1"/>
    <xf numFmtId="2" fontId="0" fillId="15" borderId="1" xfId="0" applyNumberFormat="1" applyFill="1" applyBorder="1" applyProtection="1"/>
    <xf numFmtId="2" fontId="0" fillId="0" borderId="1" xfId="0" applyNumberFormat="1" applyFill="1" applyBorder="1" applyProtection="1"/>
    <xf numFmtId="2" fontId="0" fillId="0" borderId="3" xfId="0" applyNumberFormat="1" applyFill="1" applyBorder="1" applyProtection="1">
      <protection hidden="1"/>
    </xf>
    <xf numFmtId="2" fontId="12" fillId="18" borderId="4" xfId="0" applyNumberFormat="1" applyFont="1" applyFill="1" applyBorder="1" applyProtection="1"/>
    <xf numFmtId="9" fontId="2" fillId="19" borderId="5" xfId="1" applyFont="1" applyFill="1" applyBorder="1" applyAlignment="1" applyProtection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Border="1"/>
    <xf numFmtId="0" fontId="0" fillId="0" borderId="0" xfId="0" applyFill="1" applyBorder="1"/>
    <xf numFmtId="2" fontId="0" fillId="20" borderId="3" xfId="0" applyNumberFormat="1" applyFill="1" applyBorder="1"/>
    <xf numFmtId="2" fontId="0" fillId="0" borderId="6" xfId="0" applyNumberFormat="1" applyFont="1" applyBorder="1"/>
    <xf numFmtId="2" fontId="0" fillId="0" borderId="6" xfId="0" applyNumberFormat="1" applyBorder="1"/>
    <xf numFmtId="0" fontId="0" fillId="0" borderId="6" xfId="0" applyBorder="1"/>
    <xf numFmtId="2" fontId="0" fillId="0" borderId="6" xfId="0" applyNumberFormat="1" applyFill="1" applyBorder="1"/>
    <xf numFmtId="0" fontId="0" fillId="0" borderId="6" xfId="0" applyFill="1" applyBorder="1"/>
    <xf numFmtId="0" fontId="0" fillId="0" borderId="5" xfId="0" applyFill="1" applyBorder="1"/>
    <xf numFmtId="2" fontId="0" fillId="0" borderId="7" xfId="0" applyNumberFormat="1" applyFill="1" applyBorder="1"/>
    <xf numFmtId="2" fontId="0" fillId="0" borderId="0" xfId="0" applyNumberFormat="1" applyFont="1" applyBorder="1"/>
    <xf numFmtId="2" fontId="0" fillId="0" borderId="0" xfId="0" applyNumberFormat="1" applyFill="1" applyBorder="1"/>
    <xf numFmtId="2" fontId="0" fillId="0" borderId="0" xfId="0" applyNumberFormat="1" applyAlignment="1"/>
    <xf numFmtId="0" fontId="0" fillId="0" borderId="0" xfId="0" applyAlignment="1"/>
    <xf numFmtId="1" fontId="13" fillId="0" borderId="4" xfId="0" applyNumberFormat="1" applyFont="1" applyBorder="1" applyAlignment="1" applyProtection="1">
      <alignment horizontal="center"/>
      <protection locked="0"/>
    </xf>
    <xf numFmtId="2" fontId="0" fillId="0" borderId="0" xfId="0" applyNumberFormat="1" applyFont="1" applyAlignment="1"/>
    <xf numFmtId="2" fontId="0" fillId="0" borderId="0" xfId="0" applyNumberFormat="1" applyFill="1" applyAlignment="1"/>
    <xf numFmtId="2" fontId="0" fillId="0" borderId="0" xfId="0" applyNumberFormat="1" applyBorder="1" applyAlignment="1"/>
    <xf numFmtId="0" fontId="0" fillId="0" borderId="0" xfId="0" applyFill="1" applyBorder="1" applyAlignment="1"/>
    <xf numFmtId="0" fontId="0" fillId="0" borderId="0" xfId="0" applyBorder="1" applyAlignment="1"/>
    <xf numFmtId="2" fontId="0" fillId="2" borderId="1" xfId="0" applyNumberFormat="1" applyFont="1" applyFill="1" applyBorder="1" applyAlignment="1">
      <alignment horizontal="center"/>
    </xf>
    <xf numFmtId="2" fontId="0" fillId="3" borderId="1" xfId="0" applyNumberFormat="1" applyFill="1" applyBorder="1"/>
    <xf numFmtId="2" fontId="0" fillId="2" borderId="1" xfId="0" applyNumberFormat="1" applyFont="1" applyFill="1" applyBorder="1"/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0" borderId="1" xfId="0" applyNumberFormat="1" applyFill="1" applyBorder="1" applyAlignment="1">
      <alignment horizontal="center"/>
    </xf>
    <xf numFmtId="2" fontId="0" fillId="6" borderId="1" xfId="0" applyNumberFormat="1" applyFill="1" applyBorder="1"/>
    <xf numFmtId="2" fontId="0" fillId="7" borderId="1" xfId="0" applyNumberFormat="1" applyFill="1" applyBorder="1"/>
    <xf numFmtId="2" fontId="0" fillId="8" borderId="1" xfId="0" applyNumberFormat="1" applyFill="1" applyBorder="1"/>
    <xf numFmtId="2" fontId="0" fillId="9" borderId="1" xfId="0" applyNumberFormat="1" applyFill="1" applyBorder="1"/>
    <xf numFmtId="2" fontId="0" fillId="10" borderId="1" xfId="0" applyNumberFormat="1" applyFill="1" applyBorder="1"/>
    <xf numFmtId="2" fontId="0" fillId="11" borderId="1" xfId="0" applyNumberFormat="1" applyFill="1" applyBorder="1"/>
    <xf numFmtId="2" fontId="0" fillId="11" borderId="1" xfId="0" applyNumberFormat="1" applyFont="1" applyFill="1" applyBorder="1"/>
    <xf numFmtId="2" fontId="0" fillId="12" borderId="1" xfId="0" applyNumberFormat="1" applyFill="1" applyBorder="1"/>
    <xf numFmtId="2" fontId="0" fillId="13" borderId="1" xfId="0" applyNumberFormat="1" applyFill="1" applyBorder="1"/>
    <xf numFmtId="2" fontId="0" fillId="14" borderId="1" xfId="0" applyNumberFormat="1" applyFill="1" applyBorder="1"/>
    <xf numFmtId="2" fontId="0" fillId="15" borderId="1" xfId="0" applyNumberFormat="1" applyFill="1" applyBorder="1"/>
    <xf numFmtId="1" fontId="0" fillId="16" borderId="1" xfId="0" applyNumberFormat="1" applyFill="1" applyBorder="1" applyProtection="1">
      <protection hidden="1"/>
    </xf>
    <xf numFmtId="2" fontId="0" fillId="12" borderId="1" xfId="0" applyNumberFormat="1" applyFill="1" applyBorder="1" applyProtection="1">
      <protection hidden="1"/>
    </xf>
    <xf numFmtId="2" fontId="0" fillId="2" borderId="1" xfId="0" applyNumberForma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/>
    <xf numFmtId="1" fontId="0" fillId="0" borderId="1" xfId="0" applyNumberFormat="1" applyFill="1" applyBorder="1" applyProtection="1">
      <protection hidden="1"/>
    </xf>
    <xf numFmtId="1" fontId="0" fillId="3" borderId="1" xfId="0" applyNumberFormat="1" applyFill="1" applyBorder="1" applyProtection="1">
      <protection hidden="1"/>
    </xf>
    <xf numFmtId="1" fontId="0" fillId="2" borderId="1" xfId="0" applyNumberFormat="1" applyFill="1" applyBorder="1" applyProtection="1">
      <protection hidden="1"/>
    </xf>
    <xf numFmtId="1" fontId="0" fillId="4" borderId="1" xfId="0" applyNumberFormat="1" applyFill="1" applyBorder="1" applyProtection="1">
      <protection hidden="1"/>
    </xf>
    <xf numFmtId="1" fontId="0" fillId="5" borderId="1" xfId="0" applyNumberFormat="1" applyFill="1" applyBorder="1" applyProtection="1">
      <protection hidden="1"/>
    </xf>
    <xf numFmtId="1" fontId="0" fillId="0" borderId="1" xfId="0" applyNumberFormat="1" applyFill="1" applyBorder="1" applyAlignment="1" applyProtection="1">
      <alignment horizontal="center"/>
      <protection hidden="1"/>
    </xf>
    <xf numFmtId="1" fontId="0" fillId="6" borderId="1" xfId="0" applyNumberFormat="1" applyFill="1" applyBorder="1" applyProtection="1">
      <protection hidden="1"/>
    </xf>
    <xf numFmtId="1" fontId="0" fillId="7" borderId="1" xfId="0" applyNumberFormat="1" applyFill="1" applyBorder="1" applyProtection="1">
      <protection hidden="1"/>
    </xf>
    <xf numFmtId="1" fontId="0" fillId="8" borderId="1" xfId="0" applyNumberFormat="1" applyFill="1" applyBorder="1"/>
    <xf numFmtId="1" fontId="0" fillId="9" borderId="1" xfId="0" applyNumberFormat="1" applyFill="1" applyBorder="1" applyProtection="1">
      <protection hidden="1"/>
    </xf>
    <xf numFmtId="1" fontId="0" fillId="10" borderId="1" xfId="0" applyNumberFormat="1" applyFill="1" applyBorder="1" applyProtection="1">
      <protection hidden="1"/>
    </xf>
    <xf numFmtId="1" fontId="0" fillId="8" borderId="1" xfId="0" applyNumberFormat="1" applyFill="1" applyBorder="1" applyProtection="1">
      <protection hidden="1"/>
    </xf>
    <xf numFmtId="1" fontId="0" fillId="11" borderId="1" xfId="0" applyNumberFormat="1" applyFill="1" applyBorder="1" applyProtection="1">
      <protection hidden="1"/>
    </xf>
    <xf numFmtId="1" fontId="0" fillId="12" borderId="1" xfId="0" applyNumberFormat="1" applyFill="1" applyBorder="1" applyProtection="1">
      <protection hidden="1"/>
    </xf>
    <xf numFmtId="1" fontId="0" fillId="11" borderId="1" xfId="0" applyNumberFormat="1" applyFill="1" applyBorder="1"/>
    <xf numFmtId="1" fontId="0" fillId="13" borderId="1" xfId="0" applyNumberFormat="1" applyFill="1" applyBorder="1" applyProtection="1">
      <protection hidden="1"/>
    </xf>
    <xf numFmtId="1" fontId="0" fillId="14" borderId="1" xfId="0" applyNumberFormat="1" applyFill="1" applyBorder="1" applyProtection="1">
      <protection hidden="1"/>
    </xf>
    <xf numFmtId="1" fontId="0" fillId="15" borderId="1" xfId="0" applyNumberFormat="1" applyFill="1" applyBorder="1" applyProtection="1">
      <protection hidden="1"/>
    </xf>
    <xf numFmtId="1" fontId="8" fillId="16" borderId="1" xfId="0" applyNumberFormat="1" applyFont="1" applyFill="1" applyBorder="1"/>
    <xf numFmtId="2" fontId="9" fillId="0" borderId="1" xfId="0" applyNumberFormat="1" applyFont="1" applyBorder="1"/>
    <xf numFmtId="2" fontId="9" fillId="0" borderId="1" xfId="0" applyNumberFormat="1" applyFont="1" applyBorder="1" applyProtection="1">
      <protection hidden="1"/>
    </xf>
    <xf numFmtId="2" fontId="9" fillId="2" borderId="1" xfId="0" applyNumberFormat="1" applyFont="1" applyFill="1" applyBorder="1" applyProtection="1">
      <protection hidden="1"/>
    </xf>
    <xf numFmtId="2" fontId="9" fillId="0" borderId="1" xfId="0" applyNumberFormat="1" applyFont="1" applyBorder="1" applyAlignment="1" applyProtection="1">
      <alignment horizontal="center"/>
      <protection hidden="1"/>
    </xf>
    <xf numFmtId="2" fontId="10" fillId="0" borderId="2" xfId="0" applyNumberFormat="1" applyFont="1" applyFill="1" applyBorder="1"/>
    <xf numFmtId="2" fontId="11" fillId="0" borderId="1" xfId="0" applyNumberFormat="1" applyFont="1" applyFill="1" applyBorder="1" applyProtection="1">
      <protection hidden="1"/>
    </xf>
    <xf numFmtId="2" fontId="6" fillId="0" borderId="1" xfId="0" applyNumberFormat="1" applyFont="1" applyFill="1" applyBorder="1"/>
    <xf numFmtId="2" fontId="0" fillId="3" borderId="1" xfId="0" applyNumberFormat="1" applyFill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4" borderId="1" xfId="0" applyNumberFormat="1" applyFill="1" applyBorder="1" applyProtection="1">
      <protection hidden="1"/>
    </xf>
    <xf numFmtId="2" fontId="0" fillId="5" borderId="1" xfId="0" applyNumberFormat="1" applyFill="1" applyBorder="1" applyProtection="1">
      <protection hidden="1"/>
    </xf>
    <xf numFmtId="2" fontId="0" fillId="0" borderId="1" xfId="0" applyNumberFormat="1" applyFill="1" applyBorder="1" applyAlignment="1" applyProtection="1">
      <alignment horizontal="center"/>
      <protection hidden="1"/>
    </xf>
    <xf numFmtId="2" fontId="0" fillId="6" borderId="1" xfId="0" applyNumberFormat="1" applyFill="1" applyBorder="1" applyProtection="1">
      <protection hidden="1"/>
    </xf>
    <xf numFmtId="2" fontId="0" fillId="7" borderId="1" xfId="0" applyNumberFormat="1" applyFill="1" applyBorder="1" applyProtection="1">
      <protection hidden="1"/>
    </xf>
    <xf numFmtId="2" fontId="0" fillId="9" borderId="1" xfId="0" applyNumberFormat="1" applyFill="1" applyBorder="1" applyProtection="1">
      <protection hidden="1"/>
    </xf>
    <xf numFmtId="2" fontId="0" fillId="10" borderId="1" xfId="0" applyNumberFormat="1" applyFill="1" applyBorder="1" applyProtection="1">
      <protection hidden="1"/>
    </xf>
    <xf numFmtId="2" fontId="0" fillId="8" borderId="1" xfId="0" applyNumberFormat="1" applyFill="1" applyBorder="1" applyProtection="1">
      <protection hidden="1"/>
    </xf>
    <xf numFmtId="2" fontId="0" fillId="11" borderId="1" xfId="0" applyNumberFormat="1" applyFill="1" applyBorder="1" applyProtection="1">
      <protection hidden="1"/>
    </xf>
    <xf numFmtId="2" fontId="0" fillId="13" borderId="1" xfId="0" applyNumberFormat="1" applyFill="1" applyBorder="1" applyProtection="1">
      <protection hidden="1"/>
    </xf>
    <xf numFmtId="2" fontId="0" fillId="14" borderId="1" xfId="0" applyNumberFormat="1" applyFill="1" applyBorder="1" applyProtection="1">
      <protection hidden="1"/>
    </xf>
    <xf numFmtId="2" fontId="0" fillId="15" borderId="1" xfId="0" applyNumberFormat="1" applyFill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12" fillId="18" borderId="4" xfId="0" applyNumberFormat="1" applyFont="1" applyFill="1" applyBorder="1" applyProtection="1">
      <protection hidden="1"/>
    </xf>
    <xf numFmtId="2" fontId="2" fillId="0" borderId="5" xfId="0" applyNumberFormat="1" applyFont="1" applyFill="1" applyBorder="1" applyProtection="1">
      <protection hidden="1"/>
    </xf>
    <xf numFmtId="2" fontId="14" fillId="3" borderId="3" xfId="0" applyNumberFormat="1" applyFont="1" applyFill="1" applyBorder="1"/>
    <xf numFmtId="2" fontId="14" fillId="3" borderId="6" xfId="0" applyNumberFormat="1" applyFont="1" applyFill="1" applyBorder="1"/>
    <xf numFmtId="2" fontId="1" fillId="3" borderId="5" xfId="0" applyNumberFormat="1" applyFont="1" applyFill="1" applyBorder="1"/>
    <xf numFmtId="0" fontId="14" fillId="10" borderId="3" xfId="0" applyFont="1" applyFill="1" applyBorder="1"/>
    <xf numFmtId="0" fontId="14" fillId="10" borderId="6" xfId="0" applyFont="1" applyFill="1" applyBorder="1"/>
    <xf numFmtId="2" fontId="1" fillId="10" borderId="5" xfId="0" applyNumberFormat="1" applyFont="1" applyFill="1" applyBorder="1"/>
    <xf numFmtId="0" fontId="0" fillId="0" borderId="8" xfId="0" applyBorder="1"/>
    <xf numFmtId="2" fontId="0" fillId="0" borderId="8" xfId="0" applyNumberFormat="1" applyBorder="1"/>
    <xf numFmtId="2" fontId="1" fillId="0" borderId="8" xfId="0" applyNumberFormat="1" applyFont="1" applyBorder="1"/>
    <xf numFmtId="0" fontId="14" fillId="4" borderId="3" xfId="0" applyFont="1" applyFill="1" applyBorder="1"/>
    <xf numFmtId="0" fontId="0" fillId="4" borderId="6" xfId="0" applyFont="1" applyFill="1" applyBorder="1"/>
    <xf numFmtId="0" fontId="0" fillId="4" borderId="6" xfId="0" applyFill="1" applyBorder="1"/>
    <xf numFmtId="2" fontId="1" fillId="4" borderId="5" xfId="0" applyNumberFormat="1" applyFont="1" applyFill="1" applyBorder="1"/>
    <xf numFmtId="0" fontId="0" fillId="0" borderId="9" xfId="0" applyFont="1" applyBorder="1"/>
    <xf numFmtId="0" fontId="0" fillId="0" borderId="10" xfId="0" applyBorder="1"/>
    <xf numFmtId="2" fontId="0" fillId="0" borderId="10" xfId="0" applyNumberFormat="1" applyBorder="1"/>
    <xf numFmtId="2" fontId="1" fillId="0" borderId="11" xfId="0" applyNumberFormat="1" applyFont="1" applyBorder="1"/>
    <xf numFmtId="0" fontId="0" fillId="0" borderId="12" xfId="0" applyFont="1" applyBorder="1"/>
    <xf numFmtId="2" fontId="1" fillId="0" borderId="13" xfId="0" applyNumberFormat="1" applyFont="1" applyBorder="1"/>
    <xf numFmtId="2" fontId="1" fillId="0" borderId="14" xfId="0" applyNumberFormat="1" applyFont="1" applyBorder="1"/>
    <xf numFmtId="0" fontId="0" fillId="0" borderId="0" xfId="0" applyNumberFormat="1" applyBorder="1"/>
    <xf numFmtId="0" fontId="14" fillId="5" borderId="3" xfId="0" applyFont="1" applyFill="1" applyBorder="1"/>
    <xf numFmtId="0" fontId="0" fillId="5" borderId="6" xfId="0" applyFont="1" applyFill="1" applyBorder="1"/>
    <xf numFmtId="0" fontId="0" fillId="5" borderId="6" xfId="0" applyFill="1" applyBorder="1"/>
    <xf numFmtId="2" fontId="1" fillId="5" borderId="5" xfId="0" applyNumberFormat="1" applyFont="1" applyFill="1" applyBorder="1"/>
    <xf numFmtId="0" fontId="0" fillId="0" borderId="15" xfId="0" applyFont="1" applyBorder="1"/>
    <xf numFmtId="0" fontId="0" fillId="0" borderId="16" xfId="0" applyBorder="1"/>
    <xf numFmtId="2" fontId="1" fillId="0" borderId="17" xfId="0" applyNumberFormat="1" applyFont="1" applyBorder="1"/>
    <xf numFmtId="0" fontId="0" fillId="0" borderId="18" xfId="0" applyFont="1" applyBorder="1"/>
    <xf numFmtId="2" fontId="1" fillId="0" borderId="19" xfId="0" applyNumberFormat="1" applyFont="1" applyBorder="1"/>
    <xf numFmtId="0" fontId="0" fillId="0" borderId="20" xfId="0" applyFont="1" applyBorder="1"/>
    <xf numFmtId="0" fontId="0" fillId="0" borderId="21" xfId="0" applyBorder="1"/>
    <xf numFmtId="2" fontId="1" fillId="0" borderId="22" xfId="0" applyNumberFormat="1" applyFont="1" applyBorder="1"/>
    <xf numFmtId="0" fontId="14" fillId="12" borderId="3" xfId="0" applyFont="1" applyFill="1" applyBorder="1"/>
    <xf numFmtId="0" fontId="14" fillId="12" borderId="6" xfId="0" applyFont="1" applyFill="1" applyBorder="1"/>
    <xf numFmtId="2" fontId="1" fillId="12" borderId="5" xfId="0" applyNumberFormat="1" applyFont="1" applyFill="1" applyBorder="1"/>
    <xf numFmtId="0" fontId="14" fillId="0" borderId="0" xfId="0" applyFont="1" applyFill="1" applyBorder="1"/>
    <xf numFmtId="0" fontId="0" fillId="0" borderId="0" xfId="0" applyFont="1" applyFill="1" applyBorder="1"/>
    <xf numFmtId="0" fontId="14" fillId="13" borderId="3" xfId="0" applyFont="1" applyFill="1" applyBorder="1"/>
    <xf numFmtId="0" fontId="14" fillId="13" borderId="6" xfId="0" applyFont="1" applyFill="1" applyBorder="1"/>
    <xf numFmtId="2" fontId="1" fillId="13" borderId="5" xfId="0" applyNumberFormat="1" applyFont="1" applyFill="1" applyBorder="1"/>
    <xf numFmtId="2" fontId="1" fillId="0" borderId="0" xfId="0" applyNumberFormat="1" applyFont="1" applyFill="1" applyBorder="1"/>
    <xf numFmtId="0" fontId="0" fillId="0" borderId="23" xfId="0" applyFont="1" applyBorder="1"/>
    <xf numFmtId="0" fontId="0" fillId="0" borderId="24" xfId="0" applyBorder="1"/>
    <xf numFmtId="2" fontId="1" fillId="0" borderId="25" xfId="0" applyNumberFormat="1" applyFont="1" applyBorder="1"/>
    <xf numFmtId="0" fontId="0" fillId="0" borderId="26" xfId="0" applyFont="1" applyBorder="1"/>
    <xf numFmtId="2" fontId="1" fillId="0" borderId="27" xfId="0" applyNumberFormat="1" applyFont="1" applyBorder="1"/>
    <xf numFmtId="0" fontId="14" fillId="8" borderId="3" xfId="0" applyFont="1" applyFill="1" applyBorder="1"/>
    <xf numFmtId="0" fontId="14" fillId="8" borderId="6" xfId="0" applyFont="1" applyFill="1" applyBorder="1"/>
    <xf numFmtId="0" fontId="0" fillId="8" borderId="6" xfId="0" applyFill="1" applyBorder="1"/>
    <xf numFmtId="2" fontId="1" fillId="8" borderId="6" xfId="0" applyNumberFormat="1" applyFont="1" applyFill="1" applyBorder="1"/>
    <xf numFmtId="2" fontId="1" fillId="0" borderId="27" xfId="0" applyNumberFormat="1" applyFont="1" applyFill="1" applyBorder="1"/>
    <xf numFmtId="0" fontId="0" fillId="0" borderId="28" xfId="0" applyFont="1" applyBorder="1"/>
    <xf numFmtId="0" fontId="0" fillId="0" borderId="29" xfId="0" applyBorder="1"/>
    <xf numFmtId="2" fontId="1" fillId="0" borderId="30" xfId="0" applyNumberFormat="1" applyFont="1" applyFill="1" applyBorder="1"/>
    <xf numFmtId="2" fontId="1" fillId="0" borderId="24" xfId="0" applyNumberFormat="1" applyFont="1" applyBorder="1"/>
    <xf numFmtId="0" fontId="14" fillId="15" borderId="3" xfId="0" applyFont="1" applyFill="1" applyBorder="1"/>
    <xf numFmtId="0" fontId="14" fillId="15" borderId="6" xfId="0" applyFont="1" applyFill="1" applyBorder="1"/>
    <xf numFmtId="2" fontId="1" fillId="15" borderId="5" xfId="0" applyNumberFormat="1" applyFont="1" applyFill="1" applyBorder="1"/>
    <xf numFmtId="2" fontId="1" fillId="0" borderId="0" xfId="0" applyNumberFormat="1" applyFont="1" applyBorder="1"/>
    <xf numFmtId="0" fontId="14" fillId="7" borderId="3" xfId="0" applyFont="1" applyFill="1" applyBorder="1"/>
    <xf numFmtId="0" fontId="14" fillId="7" borderId="6" xfId="0" applyFont="1" applyFill="1" applyBorder="1"/>
    <xf numFmtId="2" fontId="1" fillId="7" borderId="5" xfId="0" applyNumberFormat="1" applyFont="1" applyFill="1" applyBorder="1"/>
    <xf numFmtId="0" fontId="0" fillId="0" borderId="31" xfId="0" applyFont="1" applyBorder="1"/>
    <xf numFmtId="0" fontId="0" fillId="0" borderId="32" xfId="0" applyBorder="1"/>
    <xf numFmtId="2" fontId="1" fillId="0" borderId="33" xfId="0" applyNumberFormat="1" applyFont="1" applyBorder="1"/>
    <xf numFmtId="0" fontId="0" fillId="0" borderId="34" xfId="0" applyFont="1" applyBorder="1"/>
    <xf numFmtId="2" fontId="1" fillId="0" borderId="35" xfId="0" applyNumberFormat="1" applyFont="1" applyBorder="1"/>
    <xf numFmtId="0" fontId="0" fillId="0" borderId="36" xfId="0" applyFont="1" applyBorder="1"/>
    <xf numFmtId="0" fontId="0" fillId="0" borderId="37" xfId="0" applyBorder="1"/>
    <xf numFmtId="2" fontId="1" fillId="0" borderId="38" xfId="0" applyNumberFormat="1" applyFont="1" applyBorder="1"/>
    <xf numFmtId="0" fontId="14" fillId="6" borderId="3" xfId="0" applyFont="1" applyFill="1" applyBorder="1"/>
    <xf numFmtId="0" fontId="14" fillId="6" borderId="6" xfId="0" applyFont="1" applyFill="1" applyBorder="1"/>
    <xf numFmtId="2" fontId="1" fillId="6" borderId="6" xfId="0" applyNumberFormat="1" applyFont="1" applyFill="1" applyBorder="1"/>
    <xf numFmtId="0" fontId="0" fillId="6" borderId="6" xfId="0" applyFill="1" applyBorder="1"/>
    <xf numFmtId="0" fontId="0" fillId="6" borderId="5" xfId="0" applyFill="1" applyBorder="1"/>
    <xf numFmtId="0" fontId="0" fillId="0" borderId="39" xfId="0" applyFont="1" applyFill="1" applyBorder="1"/>
    <xf numFmtId="0" fontId="0" fillId="0" borderId="40" xfId="0" applyFill="1" applyBorder="1"/>
    <xf numFmtId="2" fontId="1" fillId="0" borderId="41" xfId="0" applyNumberFormat="1" applyFont="1" applyFill="1" applyBorder="1"/>
    <xf numFmtId="0" fontId="0" fillId="0" borderId="42" xfId="0" applyFont="1" applyFill="1" applyBorder="1"/>
    <xf numFmtId="2" fontId="1" fillId="0" borderId="43" xfId="0" applyNumberFormat="1" applyFont="1" applyFill="1" applyBorder="1"/>
    <xf numFmtId="0" fontId="0" fillId="0" borderId="44" xfId="0" applyFont="1" applyFill="1" applyBorder="1"/>
    <xf numFmtId="0" fontId="0" fillId="0" borderId="45" xfId="0" applyFill="1" applyBorder="1"/>
    <xf numFmtId="2" fontId="1" fillId="0" borderId="46" xfId="0" applyNumberFormat="1" applyFont="1" applyFill="1" applyBorder="1"/>
    <xf numFmtId="0" fontId="14" fillId="3" borderId="3" xfId="0" applyFont="1" applyFill="1" applyBorder="1"/>
    <xf numFmtId="0" fontId="14" fillId="3" borderId="6" xfId="0" applyFont="1" applyFill="1" applyBorder="1"/>
    <xf numFmtId="2" fontId="1" fillId="3" borderId="6" xfId="0" applyNumberFormat="1" applyFont="1" applyFill="1" applyBorder="1"/>
    <xf numFmtId="0" fontId="0" fillId="0" borderId="47" xfId="0" applyFont="1" applyBorder="1"/>
    <xf numFmtId="0" fontId="0" fillId="0" borderId="48" xfId="0" applyBorder="1"/>
    <xf numFmtId="2" fontId="1" fillId="0" borderId="49" xfId="0" applyNumberFormat="1" applyFont="1" applyBorder="1"/>
    <xf numFmtId="0" fontId="0" fillId="0" borderId="50" xfId="0" applyFont="1" applyBorder="1"/>
    <xf numFmtId="0" fontId="0" fillId="0" borderId="51" xfId="0" applyBorder="1"/>
    <xf numFmtId="2" fontId="1" fillId="0" borderId="52" xfId="0" applyNumberFormat="1" applyFont="1" applyBorder="1"/>
    <xf numFmtId="0" fontId="14" fillId="11" borderId="3" xfId="0" applyFont="1" applyFill="1" applyBorder="1"/>
    <xf numFmtId="0" fontId="14" fillId="11" borderId="6" xfId="0" applyFont="1" applyFill="1" applyBorder="1"/>
    <xf numFmtId="2" fontId="1" fillId="11" borderId="5" xfId="0" applyNumberFormat="1" applyFont="1" applyFill="1" applyBorder="1"/>
    <xf numFmtId="0" fontId="0" fillId="0" borderId="53" xfId="0" applyFont="1" applyFill="1" applyBorder="1"/>
    <xf numFmtId="0" fontId="0" fillId="0" borderId="54" xfId="0" applyFill="1" applyBorder="1"/>
    <xf numFmtId="2" fontId="1" fillId="0" borderId="55" xfId="0" applyNumberFormat="1" applyFont="1" applyFill="1" applyBorder="1"/>
    <xf numFmtId="0" fontId="0" fillId="0" borderId="56" xfId="0" applyFont="1" applyFill="1" applyBorder="1"/>
    <xf numFmtId="2" fontId="1" fillId="0" borderId="57" xfId="0" applyNumberFormat="1" applyFont="1" applyFill="1" applyBorder="1"/>
    <xf numFmtId="0" fontId="0" fillId="0" borderId="58" xfId="0" applyFont="1" applyFill="1" applyBorder="1"/>
    <xf numFmtId="0" fontId="0" fillId="0" borderId="59" xfId="0" applyFill="1" applyBorder="1"/>
    <xf numFmtId="2" fontId="1" fillId="0" borderId="60" xfId="0" applyNumberFormat="1" applyFont="1" applyFill="1" applyBorder="1"/>
    <xf numFmtId="0" fontId="14" fillId="9" borderId="3" xfId="0" applyFont="1" applyFill="1" applyBorder="1"/>
    <xf numFmtId="0" fontId="14" fillId="9" borderId="6" xfId="0" applyFont="1" applyFill="1" applyBorder="1"/>
    <xf numFmtId="2" fontId="1" fillId="9" borderId="5" xfId="0" applyNumberFormat="1" applyFont="1" applyFill="1" applyBorder="1"/>
    <xf numFmtId="0" fontId="0" fillId="0" borderId="61" xfId="0" applyNumberFormat="1" applyFont="1" applyBorder="1" applyAlignment="1">
      <alignment horizontal="left"/>
    </xf>
    <xf numFmtId="0" fontId="0" fillId="0" borderId="62" xfId="0" applyBorder="1"/>
    <xf numFmtId="2" fontId="1" fillId="0" borderId="63" xfId="0" applyNumberFormat="1" applyFont="1" applyBorder="1"/>
    <xf numFmtId="0" fontId="0" fillId="0" borderId="64" xfId="0" applyNumberFormat="1" applyFont="1" applyBorder="1"/>
    <xf numFmtId="0" fontId="0" fillId="0" borderId="65" xfId="0" applyBorder="1"/>
    <xf numFmtId="2" fontId="1" fillId="0" borderId="66" xfId="0" applyNumberFormat="1" applyFont="1" applyBorder="1"/>
    <xf numFmtId="2" fontId="14" fillId="21" borderId="3" xfId="0" applyNumberFormat="1" applyFont="1" applyFill="1" applyBorder="1"/>
    <xf numFmtId="2" fontId="14" fillId="21" borderId="6" xfId="0" applyNumberFormat="1" applyFont="1" applyFill="1" applyBorder="1"/>
    <xf numFmtId="9" fontId="1" fillId="21" borderId="5" xfId="1" applyFont="1" applyFill="1" applyBorder="1" applyAlignment="1" applyProtection="1"/>
    <xf numFmtId="2" fontId="14" fillId="22" borderId="3" xfId="0" applyNumberFormat="1" applyFont="1" applyFill="1" applyBorder="1"/>
    <xf numFmtId="2" fontId="14" fillId="22" borderId="6" xfId="0" applyNumberFormat="1" applyFont="1" applyFill="1" applyBorder="1"/>
    <xf numFmtId="0" fontId="0" fillId="22" borderId="6" xfId="0" applyFill="1" applyBorder="1"/>
    <xf numFmtId="9" fontId="1" fillId="22" borderId="5" xfId="1" applyFont="1" applyFill="1" applyBorder="1" applyAlignment="1" applyProtection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9" fontId="15" fillId="11" borderId="4" xfId="1" applyFont="1" applyFill="1" applyBorder="1" applyAlignment="1" applyProtection="1">
      <alignment horizontal="center" vertical="center"/>
    </xf>
    <xf numFmtId="0" fontId="0" fillId="0" borderId="0" xfId="0" applyFill="1" applyAlignment="1"/>
    <xf numFmtId="0" fontId="0" fillId="0" borderId="0" xfId="0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9" fontId="15" fillId="0" borderId="0" xfId="1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11" borderId="70" xfId="0" applyFont="1" applyFill="1" applyBorder="1" applyAlignment="1">
      <alignment vertical="center"/>
    </xf>
    <xf numFmtId="0" fontId="0" fillId="11" borderId="71" xfId="0" applyFill="1" applyBorder="1" applyAlignment="1">
      <alignment vertical="center"/>
    </xf>
    <xf numFmtId="0" fontId="0" fillId="11" borderId="72" xfId="0" applyFill="1" applyBorder="1" applyAlignment="1">
      <alignment vertical="center"/>
    </xf>
    <xf numFmtId="9" fontId="16" fillId="11" borderId="4" xfId="0" applyNumberFormat="1" applyFont="1" applyFill="1" applyBorder="1" applyAlignment="1">
      <alignment horizontal="center" vertical="center"/>
    </xf>
    <xf numFmtId="9" fontId="15" fillId="11" borderId="4" xfId="0" applyNumberFormat="1" applyFont="1" applyFill="1" applyBorder="1" applyAlignment="1">
      <alignment horizontal="center" vertical="center"/>
    </xf>
    <xf numFmtId="0" fontId="0" fillId="11" borderId="72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9" fontId="15" fillId="11" borderId="4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9" fontId="15" fillId="11" borderId="73" xfId="1" applyFont="1" applyFill="1" applyBorder="1" applyAlignment="1" applyProtection="1">
      <alignment horizontal="center" vertical="center"/>
    </xf>
    <xf numFmtId="0" fontId="0" fillId="11" borderId="74" xfId="0" applyFont="1" applyFill="1" applyBorder="1" applyAlignment="1">
      <alignment vertical="center"/>
    </xf>
    <xf numFmtId="0" fontId="0" fillId="11" borderId="75" xfId="0" applyFill="1" applyBorder="1" applyAlignment="1">
      <alignment vertical="center"/>
    </xf>
    <xf numFmtId="0" fontId="0" fillId="0" borderId="76" xfId="0" applyBorder="1"/>
    <xf numFmtId="0" fontId="0" fillId="0" borderId="76" xfId="0" applyBorder="1" applyAlignment="1"/>
    <xf numFmtId="0" fontId="6" fillId="0" borderId="0" xfId="0" applyFont="1" applyAlignment="1">
      <alignment textRotation="90"/>
    </xf>
    <xf numFmtId="0" fontId="6" fillId="0" borderId="0" xfId="0" applyFont="1" applyAlignment="1" applyProtection="1">
      <alignment textRotation="90"/>
    </xf>
    <xf numFmtId="0" fontId="0" fillId="0" borderId="0" xfId="0" applyFont="1" applyProtection="1">
      <protection locked="0"/>
    </xf>
    <xf numFmtId="2" fontId="0" fillId="0" borderId="1" xfId="0" applyNumberFormat="1" applyBorder="1" applyProtection="1"/>
    <xf numFmtId="0" fontId="0" fillId="7" borderId="1" xfId="0" applyFill="1" applyBorder="1" applyProtection="1">
      <protection locked="0"/>
    </xf>
    <xf numFmtId="0" fontId="0" fillId="7" borderId="1" xfId="0" applyNumberFormat="1" applyFill="1" applyBorder="1" applyProtection="1">
      <protection locked="0"/>
    </xf>
    <xf numFmtId="0" fontId="0" fillId="0" borderId="77" xfId="0" applyFont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11" borderId="4" xfId="0" applyFont="1" applyFill="1" applyBorder="1" applyAlignment="1">
      <alignment vertical="center"/>
    </xf>
    <xf numFmtId="0" fontId="0" fillId="11" borderId="4" xfId="0" applyFont="1" applyFill="1" applyBorder="1" applyAlignment="1">
      <alignment vertical="center" wrapText="1"/>
    </xf>
    <xf numFmtId="0" fontId="0" fillId="0" borderId="82" xfId="0" applyFont="1" applyBorder="1" applyAlignment="1" applyProtection="1">
      <alignment horizontal="center" wrapText="1"/>
      <protection locked="0"/>
    </xf>
    <xf numFmtId="0" fontId="13" fillId="0" borderId="82" xfId="0" applyFont="1" applyBorder="1" applyAlignment="1" applyProtection="1">
      <alignment horizontal="left" vertical="center" wrapText="1"/>
      <protection locked="0"/>
    </xf>
    <xf numFmtId="0" fontId="0" fillId="0" borderId="83" xfId="0" applyFont="1" applyBorder="1" applyAlignment="1" applyProtection="1">
      <alignment horizontal="center" wrapText="1"/>
      <protection locked="0"/>
    </xf>
    <xf numFmtId="0" fontId="13" fillId="0" borderId="83" xfId="0" applyFont="1" applyBorder="1" applyAlignment="1" applyProtection="1">
      <alignment horizontal="left" vertical="center" wrapText="1"/>
      <protection locked="0"/>
    </xf>
    <xf numFmtId="0" fontId="2" fillId="23" borderId="78" xfId="0" applyFont="1" applyFill="1" applyBorder="1" applyAlignment="1">
      <alignment vertical="center" textRotation="90"/>
    </xf>
    <xf numFmtId="0" fontId="2" fillId="24" borderId="83" xfId="0" applyFont="1" applyFill="1" applyBorder="1" applyAlignment="1">
      <alignment vertical="center" textRotation="90"/>
    </xf>
    <xf numFmtId="0" fontId="0" fillId="0" borderId="81" xfId="0" applyFont="1" applyBorder="1" applyAlignment="1" applyProtection="1">
      <alignment horizontal="center" wrapText="1"/>
      <protection locked="0"/>
    </xf>
    <xf numFmtId="0" fontId="13" fillId="0" borderId="81" xfId="0" applyFont="1" applyBorder="1" applyAlignment="1" applyProtection="1">
      <alignment horizontal="left" vertical="center" wrapText="1"/>
      <protection locked="0"/>
    </xf>
    <xf numFmtId="0" fontId="0" fillId="0" borderId="79" xfId="0" applyFont="1" applyBorder="1" applyAlignment="1" applyProtection="1">
      <alignment horizontal="center" wrapText="1"/>
      <protection locked="0"/>
    </xf>
    <xf numFmtId="0" fontId="13" fillId="0" borderId="79" xfId="0" applyFont="1" applyBorder="1" applyAlignment="1" applyProtection="1">
      <alignment horizontal="left" vertical="center" wrapText="1"/>
      <protection locked="0"/>
    </xf>
    <xf numFmtId="0" fontId="2" fillId="7" borderId="80" xfId="0" applyFont="1" applyFill="1" applyBorder="1" applyAlignment="1">
      <alignment vertical="center" textRotation="90"/>
    </xf>
    <xf numFmtId="0" fontId="1" fillId="0" borderId="0" xfId="0" applyFont="1" applyBorder="1" applyAlignment="1"/>
    <xf numFmtId="0" fontId="2" fillId="13" borderId="78" xfId="0" applyFont="1" applyFill="1" applyBorder="1" applyAlignment="1">
      <alignment vertical="center" textRotation="90"/>
    </xf>
    <xf numFmtId="0" fontId="13" fillId="0" borderId="82" xfId="0" applyFont="1" applyBorder="1" applyAlignment="1" applyProtection="1">
      <alignment vertical="center" wrapText="1"/>
      <protection locked="0"/>
    </xf>
    <xf numFmtId="0" fontId="13" fillId="0" borderId="83" xfId="0" applyFont="1" applyBorder="1" applyAlignment="1" applyProtection="1">
      <alignment vertical="center" wrapText="1"/>
      <protection locked="0"/>
    </xf>
    <xf numFmtId="0" fontId="13" fillId="0" borderId="81" xfId="0" applyFont="1" applyBorder="1" applyAlignment="1" applyProtection="1">
      <alignment vertical="center" wrapText="1"/>
      <protection locked="0"/>
    </xf>
    <xf numFmtId="0" fontId="13" fillId="0" borderId="79" xfId="0" applyFont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Percentuale" xfId="1" builtinId="5"/>
  </cellStyles>
  <dxfs count="3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Questionario Soddisfazione Utenti Asili Nido</a:t>
            </a:r>
          </a:p>
        </c:rich>
      </c:tx>
      <c:layout>
        <c:manualLayout>
          <c:xMode val="edge"/>
          <c:yMode val="edge"/>
          <c:x val="0.34858210444546828"/>
          <c:y val="9.49642872256386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88602022134863E-2"/>
          <c:y val="0.21512318126624275"/>
          <c:w val="0.79716727164168566"/>
          <c:h val="0.38954738229292607"/>
        </c:manualLayout>
      </c:layout>
      <c:lineChart>
        <c:grouping val="standard"/>
        <c:varyColors val="0"/>
        <c:ser>
          <c:idx val="0"/>
          <c:order val="0"/>
          <c:tx>
            <c:strRef>
              <c:f>'Dati per grafici'!$D$12</c:f>
              <c:strCache>
                <c:ptCount val="1"/>
                <c:pt idx="0">
                  <c:v>NIDO COLIBRI' 2015-2016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'Dati per grafici'!$E$11:$AP$11</c:f>
              <c:strCache>
                <c:ptCount val="38"/>
                <c:pt idx="0">
                  <c:v>2) Tempi di risposta</c:v>
                </c:pt>
                <c:pt idx="1">
                  <c:v>4) Clima colloquio</c:v>
                </c:pt>
                <c:pt idx="2">
                  <c:v>5) Chiarezza informazioni colloquio</c:v>
                </c:pt>
                <c:pt idx="3">
                  <c:v>6) Rispondenza informaziomni</c:v>
                </c:pt>
                <c:pt idx="4">
                  <c:v>7) Inserimento. Rispetto esigenze affettive b.</c:v>
                </c:pt>
                <c:pt idx="5">
                  <c:v>9) Durata inserimento</c:v>
                </c:pt>
                <c:pt idx="6">
                  <c:v>10) Esito inserimento</c:v>
                </c:pt>
                <c:pt idx="7">
                  <c:v>11) Supporto e sostegno durante l'ins.</c:v>
                </c:pt>
                <c:pt idx="8">
                  <c:v>12) Corrispondenza aspettative</c:v>
                </c:pt>
                <c:pt idx="9">
                  <c:v>13) Igiene struttura</c:v>
                </c:pt>
                <c:pt idx="10">
                  <c:v>14) quantità arredi</c:v>
                </c:pt>
                <c:pt idx="11">
                  <c:v>15) qualità arredi</c:v>
                </c:pt>
                <c:pt idx="12">
                  <c:v>16) organizzazione ambiente fis.</c:v>
                </c:pt>
                <c:pt idx="13">
                  <c:v>17) Accoglienza ambiente per b.</c:v>
                </c:pt>
                <c:pt idx="14">
                  <c:v>18) Accoglienza ambiente per a.</c:v>
                </c:pt>
                <c:pt idx="15">
                  <c:v>19) Utilizzo spazi esterni</c:v>
                </c:pt>
                <c:pt idx="16">
                  <c:v>20) Informazione alimentazione</c:v>
                </c:pt>
                <c:pt idx="17">
                  <c:v>21)Menù adeguato all'età</c:v>
                </c:pt>
                <c:pt idx="18">
                  <c:v>22) Varietà menù</c:v>
                </c:pt>
                <c:pt idx="19">
                  <c:v>23) Accoglienza ambiente sociale</c:v>
                </c:pt>
                <c:pt idx="20">
                  <c:v>24) Rapporto affettivo ed-b.</c:v>
                </c:pt>
                <c:pt idx="21">
                  <c:v>25) Attenzione nel gruppo</c:v>
                </c:pt>
                <c:pt idx="22">
                  <c:v>26) Accoglienza ed uscita</c:v>
                </c:pt>
                <c:pt idx="23">
                  <c:v>27) Proposte educative: adatte all'età</c:v>
                </c:pt>
                <c:pt idx="24">
                  <c:v>28) Contenuti riunioni</c:v>
                </c:pt>
                <c:pt idx="25">
                  <c:v>29) Programmazione quotidianità</c:v>
                </c:pt>
                <c:pt idx="26">
                  <c:v>30) Supporto educativo</c:v>
                </c:pt>
                <c:pt idx="27">
                  <c:v>31) Coordinamento</c:v>
                </c:pt>
                <c:pt idx="28">
                  <c:v>32) Occasioni di confronto con il personale</c:v>
                </c:pt>
                <c:pt idx="29">
                  <c:v>33) Grado di autonomia</c:v>
                </c:pt>
                <c:pt idx="30">
                  <c:v>34) Flessibiòlità del servizio</c:v>
                </c:pt>
                <c:pt idx="31">
                  <c:v>35) Interesse per iniziative per genitori</c:v>
                </c:pt>
                <c:pt idx="32">
                  <c:v>36) Numero iniziative per genitori</c:v>
                </c:pt>
                <c:pt idx="33">
                  <c:v>37) Qualità dell'ascolto ed. rif.</c:v>
                </c:pt>
                <c:pt idx="34">
                  <c:v>38) Livello di comunicazione e scambio con personale</c:v>
                </c:pt>
                <c:pt idx="35">
                  <c:v>39) Stile e metodo comune</c:v>
                </c:pt>
                <c:pt idx="36">
                  <c:v>40) Livello di soddisfazione</c:v>
                </c:pt>
                <c:pt idx="37">
                  <c:v>Media totale risposte</c:v>
                </c:pt>
              </c:strCache>
            </c:strRef>
          </c:cat>
          <c:val>
            <c:numRef>
              <c:f>'Dati per grafici'!$E$12:$AP$12</c:f>
              <c:numCache>
                <c:formatCode>0.00</c:formatCode>
                <c:ptCount val="38"/>
                <c:pt idx="0">
                  <c:v>0.61458333333333337</c:v>
                </c:pt>
                <c:pt idx="1">
                  <c:v>0.83333333333333337</c:v>
                </c:pt>
                <c:pt idx="2">
                  <c:v>0.82291666666666663</c:v>
                </c:pt>
                <c:pt idx="3">
                  <c:v>0.92708333333333337</c:v>
                </c:pt>
                <c:pt idx="4">
                  <c:v>0.91666666666666663</c:v>
                </c:pt>
                <c:pt idx="5">
                  <c:v>0.72916666666666663</c:v>
                </c:pt>
                <c:pt idx="6">
                  <c:v>0.92708333333333337</c:v>
                </c:pt>
                <c:pt idx="7">
                  <c:v>0.92708333333333337</c:v>
                </c:pt>
                <c:pt idx="8">
                  <c:v>0.85624999999999996</c:v>
                </c:pt>
                <c:pt idx="9">
                  <c:v>0.76249999999999996</c:v>
                </c:pt>
                <c:pt idx="10">
                  <c:v>0.70945945945945943</c:v>
                </c:pt>
                <c:pt idx="11">
                  <c:v>0.68125000000000002</c:v>
                </c:pt>
                <c:pt idx="12">
                  <c:v>0.76875000000000004</c:v>
                </c:pt>
                <c:pt idx="13">
                  <c:v>0.77500000000000002</c:v>
                </c:pt>
                <c:pt idx="14">
                  <c:v>0.74375000000000002</c:v>
                </c:pt>
                <c:pt idx="15">
                  <c:v>0.76249999999999996</c:v>
                </c:pt>
                <c:pt idx="16">
                  <c:v>0.91249999999999998</c:v>
                </c:pt>
                <c:pt idx="17">
                  <c:v>0.69374999999999998</c:v>
                </c:pt>
                <c:pt idx="18">
                  <c:v>0.67500000000000004</c:v>
                </c:pt>
                <c:pt idx="19">
                  <c:v>0.85624999999999996</c:v>
                </c:pt>
                <c:pt idx="20">
                  <c:v>0.93125000000000002</c:v>
                </c:pt>
                <c:pt idx="21">
                  <c:v>0.88124999999999998</c:v>
                </c:pt>
                <c:pt idx="22">
                  <c:v>0.8</c:v>
                </c:pt>
                <c:pt idx="23">
                  <c:v>0.875</c:v>
                </c:pt>
                <c:pt idx="24">
                  <c:v>0.86842105263157898</c:v>
                </c:pt>
                <c:pt idx="25">
                  <c:v>0.80625000000000002</c:v>
                </c:pt>
                <c:pt idx="26">
                  <c:v>0.85</c:v>
                </c:pt>
                <c:pt idx="27">
                  <c:v>0.82432432432432434</c:v>
                </c:pt>
                <c:pt idx="28">
                  <c:v>0.80625000000000002</c:v>
                </c:pt>
                <c:pt idx="29">
                  <c:v>0.96875</c:v>
                </c:pt>
                <c:pt idx="30">
                  <c:v>0.86875000000000002</c:v>
                </c:pt>
                <c:pt idx="31">
                  <c:v>0.78749999999999998</c:v>
                </c:pt>
                <c:pt idx="32">
                  <c:v>0.76249999999999996</c:v>
                </c:pt>
                <c:pt idx="33">
                  <c:v>0.91874999999999996</c:v>
                </c:pt>
                <c:pt idx="34">
                  <c:v>0.87630208333333326</c:v>
                </c:pt>
                <c:pt idx="35">
                  <c:v>0.85624999999999996</c:v>
                </c:pt>
                <c:pt idx="36">
                  <c:v>0.88749999999999996</c:v>
                </c:pt>
                <c:pt idx="37">
                  <c:v>0.82221137152777768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BA-A54D-A1A5-77DA1E6DC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092831"/>
        <c:axId val="1"/>
      </c:lineChart>
      <c:catAx>
        <c:axId val="49109283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491092831"/>
        <c:crossesAt val="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858210444546828"/>
          <c:y val="0.1705481076705348"/>
          <c:w val="0.37143994735992519"/>
          <c:h val="3.10087468491881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Soddisfazione Utenza Asilo Nido
</a:t>
            </a:r>
          </a:p>
        </c:rich>
      </c:tx>
      <c:layout>
        <c:manualLayout>
          <c:xMode val="edge"/>
          <c:yMode val="edge"/>
          <c:x val="0.31780667187536604"/>
          <c:y val="7.98250902867861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7360125008785E-2"/>
          <c:y val="0.33482190648068638"/>
          <c:w val="0.87997136257045805"/>
          <c:h val="0.46342899638717516"/>
        </c:manualLayout>
      </c:layout>
      <c:lineChart>
        <c:grouping val="standard"/>
        <c:varyColors val="0"/>
        <c:ser>
          <c:idx val="0"/>
          <c:order val="0"/>
          <c:tx>
            <c:strRef>
              <c:f>'Dati per grafici'!$D$12</c:f>
              <c:strCache>
                <c:ptCount val="1"/>
                <c:pt idx="0">
                  <c:v>NIDO COLIBRI' 2015-2016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'Dati per grafici'!$E$11:$AP$11</c:f>
              <c:strCache>
                <c:ptCount val="38"/>
                <c:pt idx="0">
                  <c:v>2) Tempi di risposta</c:v>
                </c:pt>
                <c:pt idx="1">
                  <c:v>4) Clima colloquio</c:v>
                </c:pt>
                <c:pt idx="2">
                  <c:v>5) Chiarezza informazioni colloquio</c:v>
                </c:pt>
                <c:pt idx="3">
                  <c:v>6) Rispondenza informaziomni</c:v>
                </c:pt>
                <c:pt idx="4">
                  <c:v>7) Inserimento. Rispetto esigenze affettive b.</c:v>
                </c:pt>
                <c:pt idx="5">
                  <c:v>9) Durata inserimento</c:v>
                </c:pt>
                <c:pt idx="6">
                  <c:v>10) Esito inserimento</c:v>
                </c:pt>
                <c:pt idx="7">
                  <c:v>11) Supporto e sostegno durante l'ins.</c:v>
                </c:pt>
                <c:pt idx="8">
                  <c:v>12) Corrispondenza aspettative</c:v>
                </c:pt>
                <c:pt idx="9">
                  <c:v>13) Igiene struttura</c:v>
                </c:pt>
                <c:pt idx="10">
                  <c:v>14) quantità arredi</c:v>
                </c:pt>
                <c:pt idx="11">
                  <c:v>15) qualità arredi</c:v>
                </c:pt>
                <c:pt idx="12">
                  <c:v>16) organizzazione ambiente fis.</c:v>
                </c:pt>
                <c:pt idx="13">
                  <c:v>17) Accoglienza ambiente per b.</c:v>
                </c:pt>
                <c:pt idx="14">
                  <c:v>18) Accoglienza ambiente per a.</c:v>
                </c:pt>
                <c:pt idx="15">
                  <c:v>19) Utilizzo spazi esterni</c:v>
                </c:pt>
                <c:pt idx="16">
                  <c:v>20) Informazione alimentazione</c:v>
                </c:pt>
                <c:pt idx="17">
                  <c:v>21)Menù adeguato all'età</c:v>
                </c:pt>
                <c:pt idx="18">
                  <c:v>22) Varietà menù</c:v>
                </c:pt>
                <c:pt idx="19">
                  <c:v>23) Accoglienza ambiente sociale</c:v>
                </c:pt>
                <c:pt idx="20">
                  <c:v>24) Rapporto affettivo ed-b.</c:v>
                </c:pt>
                <c:pt idx="21">
                  <c:v>25) Attenzione nel gruppo</c:v>
                </c:pt>
                <c:pt idx="22">
                  <c:v>26) Accoglienza ed uscita</c:v>
                </c:pt>
                <c:pt idx="23">
                  <c:v>27) Proposte educative: adatte all'età</c:v>
                </c:pt>
                <c:pt idx="24">
                  <c:v>28) Contenuti riunioni</c:v>
                </c:pt>
                <c:pt idx="25">
                  <c:v>29) Programmazione quotidianità</c:v>
                </c:pt>
                <c:pt idx="26">
                  <c:v>30) Supporto educativo</c:v>
                </c:pt>
                <c:pt idx="27">
                  <c:v>31) Coordinamento</c:v>
                </c:pt>
                <c:pt idx="28">
                  <c:v>32) Occasioni di confronto con il personale</c:v>
                </c:pt>
                <c:pt idx="29">
                  <c:v>33) Grado di autonomia</c:v>
                </c:pt>
                <c:pt idx="30">
                  <c:v>34) Flessibiòlità del servizio</c:v>
                </c:pt>
                <c:pt idx="31">
                  <c:v>35) Interesse per iniziative per genitori</c:v>
                </c:pt>
                <c:pt idx="32">
                  <c:v>36) Numero iniziative per genitori</c:v>
                </c:pt>
                <c:pt idx="33">
                  <c:v>37) Qualità dell'ascolto ed. rif.</c:v>
                </c:pt>
                <c:pt idx="34">
                  <c:v>38) Livello di comunicazione e scambio con personale</c:v>
                </c:pt>
                <c:pt idx="35">
                  <c:v>39) Stile e metodo comune</c:v>
                </c:pt>
                <c:pt idx="36">
                  <c:v>40) Livello di soddisfazione</c:v>
                </c:pt>
                <c:pt idx="37">
                  <c:v>Media totale risposte</c:v>
                </c:pt>
              </c:strCache>
            </c:strRef>
          </c:cat>
          <c:val>
            <c:numRef>
              <c:f>'Dati per grafici'!$E$12:$AP$12</c:f>
              <c:numCache>
                <c:formatCode>0.00</c:formatCode>
                <c:ptCount val="38"/>
                <c:pt idx="0">
                  <c:v>0.61458333333333337</c:v>
                </c:pt>
                <c:pt idx="1">
                  <c:v>0.83333333333333337</c:v>
                </c:pt>
                <c:pt idx="2">
                  <c:v>0.82291666666666663</c:v>
                </c:pt>
                <c:pt idx="3">
                  <c:v>0.92708333333333337</c:v>
                </c:pt>
                <c:pt idx="4">
                  <c:v>0.91666666666666663</c:v>
                </c:pt>
                <c:pt idx="5">
                  <c:v>0.72916666666666663</c:v>
                </c:pt>
                <c:pt idx="6">
                  <c:v>0.92708333333333337</c:v>
                </c:pt>
                <c:pt idx="7">
                  <c:v>0.92708333333333337</c:v>
                </c:pt>
                <c:pt idx="8">
                  <c:v>0.85624999999999996</c:v>
                </c:pt>
                <c:pt idx="9">
                  <c:v>0.76249999999999996</c:v>
                </c:pt>
                <c:pt idx="10">
                  <c:v>0.70945945945945943</c:v>
                </c:pt>
                <c:pt idx="11">
                  <c:v>0.68125000000000002</c:v>
                </c:pt>
                <c:pt idx="12">
                  <c:v>0.76875000000000004</c:v>
                </c:pt>
                <c:pt idx="13">
                  <c:v>0.77500000000000002</c:v>
                </c:pt>
                <c:pt idx="14">
                  <c:v>0.74375000000000002</c:v>
                </c:pt>
                <c:pt idx="15">
                  <c:v>0.76249999999999996</c:v>
                </c:pt>
                <c:pt idx="16">
                  <c:v>0.91249999999999998</c:v>
                </c:pt>
                <c:pt idx="17">
                  <c:v>0.69374999999999998</c:v>
                </c:pt>
                <c:pt idx="18">
                  <c:v>0.67500000000000004</c:v>
                </c:pt>
                <c:pt idx="19">
                  <c:v>0.85624999999999996</c:v>
                </c:pt>
                <c:pt idx="20">
                  <c:v>0.93125000000000002</c:v>
                </c:pt>
                <c:pt idx="21">
                  <c:v>0.88124999999999998</c:v>
                </c:pt>
                <c:pt idx="22">
                  <c:v>0.8</c:v>
                </c:pt>
                <c:pt idx="23">
                  <c:v>0.875</c:v>
                </c:pt>
                <c:pt idx="24">
                  <c:v>0.86842105263157898</c:v>
                </c:pt>
                <c:pt idx="25">
                  <c:v>0.80625000000000002</c:v>
                </c:pt>
                <c:pt idx="26">
                  <c:v>0.85</c:v>
                </c:pt>
                <c:pt idx="27">
                  <c:v>0.82432432432432434</c:v>
                </c:pt>
                <c:pt idx="28">
                  <c:v>0.80625000000000002</c:v>
                </c:pt>
                <c:pt idx="29">
                  <c:v>0.96875</c:v>
                </c:pt>
                <c:pt idx="30">
                  <c:v>0.86875000000000002</c:v>
                </c:pt>
                <c:pt idx="31">
                  <c:v>0.78749999999999998</c:v>
                </c:pt>
                <c:pt idx="32">
                  <c:v>0.76249999999999996</c:v>
                </c:pt>
                <c:pt idx="33">
                  <c:v>0.91874999999999996</c:v>
                </c:pt>
                <c:pt idx="34">
                  <c:v>0.87630208333333326</c:v>
                </c:pt>
                <c:pt idx="35">
                  <c:v>0.85624999999999996</c:v>
                </c:pt>
                <c:pt idx="36">
                  <c:v>0.88749999999999996</c:v>
                </c:pt>
                <c:pt idx="37">
                  <c:v>0.82221137152777768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3-C64B-91F3-309E3F38293B}"/>
            </c:ext>
          </c:extLst>
        </c:ser>
        <c:ser>
          <c:idx val="1"/>
          <c:order val="1"/>
          <c:tx>
            <c:strRef>
              <c:f>'Dati per grafici'!$D$13</c:f>
              <c:strCache>
                <c:ptCount val="1"/>
                <c:pt idx="0">
                  <c:v>NIDO COLIBRI' 2014-2015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ysDash"/>
            </a:ln>
          </c:spPr>
          <c:marker>
            <c:symbol val="none"/>
          </c:marker>
          <c:cat>
            <c:strRef>
              <c:f>'Dati per grafici'!$E$11:$AP$11</c:f>
              <c:strCache>
                <c:ptCount val="38"/>
                <c:pt idx="0">
                  <c:v>2) Tempi di risposta</c:v>
                </c:pt>
                <c:pt idx="1">
                  <c:v>4) Clima colloquio</c:v>
                </c:pt>
                <c:pt idx="2">
                  <c:v>5) Chiarezza informazioni colloquio</c:v>
                </c:pt>
                <c:pt idx="3">
                  <c:v>6) Rispondenza informaziomni</c:v>
                </c:pt>
                <c:pt idx="4">
                  <c:v>7) Inserimento. Rispetto esigenze affettive b.</c:v>
                </c:pt>
                <c:pt idx="5">
                  <c:v>9) Durata inserimento</c:v>
                </c:pt>
                <c:pt idx="6">
                  <c:v>10) Esito inserimento</c:v>
                </c:pt>
                <c:pt idx="7">
                  <c:v>11) Supporto e sostegno durante l'ins.</c:v>
                </c:pt>
                <c:pt idx="8">
                  <c:v>12) Corrispondenza aspettative</c:v>
                </c:pt>
                <c:pt idx="9">
                  <c:v>13) Igiene struttura</c:v>
                </c:pt>
                <c:pt idx="10">
                  <c:v>14) quantità arredi</c:v>
                </c:pt>
                <c:pt idx="11">
                  <c:v>15) qualità arredi</c:v>
                </c:pt>
                <c:pt idx="12">
                  <c:v>16) organizzazione ambiente fis.</c:v>
                </c:pt>
                <c:pt idx="13">
                  <c:v>17) Accoglienza ambiente per b.</c:v>
                </c:pt>
                <c:pt idx="14">
                  <c:v>18) Accoglienza ambiente per a.</c:v>
                </c:pt>
                <c:pt idx="15">
                  <c:v>19) Utilizzo spazi esterni</c:v>
                </c:pt>
                <c:pt idx="16">
                  <c:v>20) Informazione alimentazione</c:v>
                </c:pt>
                <c:pt idx="17">
                  <c:v>21)Menù adeguato all'età</c:v>
                </c:pt>
                <c:pt idx="18">
                  <c:v>22) Varietà menù</c:v>
                </c:pt>
                <c:pt idx="19">
                  <c:v>23) Accoglienza ambiente sociale</c:v>
                </c:pt>
                <c:pt idx="20">
                  <c:v>24) Rapporto affettivo ed-b.</c:v>
                </c:pt>
                <c:pt idx="21">
                  <c:v>25) Attenzione nel gruppo</c:v>
                </c:pt>
                <c:pt idx="22">
                  <c:v>26) Accoglienza ed uscita</c:v>
                </c:pt>
                <c:pt idx="23">
                  <c:v>27) Proposte educative: adatte all'età</c:v>
                </c:pt>
                <c:pt idx="24">
                  <c:v>28) Contenuti riunioni</c:v>
                </c:pt>
                <c:pt idx="25">
                  <c:v>29) Programmazione quotidianità</c:v>
                </c:pt>
                <c:pt idx="26">
                  <c:v>30) Supporto educativo</c:v>
                </c:pt>
                <c:pt idx="27">
                  <c:v>31) Coordinamento</c:v>
                </c:pt>
                <c:pt idx="28">
                  <c:v>32) Occasioni di confronto con il personale</c:v>
                </c:pt>
                <c:pt idx="29">
                  <c:v>33) Grado di autonomia</c:v>
                </c:pt>
                <c:pt idx="30">
                  <c:v>34) Flessibiòlità del servizio</c:v>
                </c:pt>
                <c:pt idx="31">
                  <c:v>35) Interesse per iniziative per genitori</c:v>
                </c:pt>
                <c:pt idx="32">
                  <c:v>36) Numero iniziative per genitori</c:v>
                </c:pt>
                <c:pt idx="33">
                  <c:v>37) Qualità dell'ascolto ed. rif.</c:v>
                </c:pt>
                <c:pt idx="34">
                  <c:v>38) Livello di comunicazione e scambio con personale</c:v>
                </c:pt>
                <c:pt idx="35">
                  <c:v>39) Stile e metodo comune</c:v>
                </c:pt>
                <c:pt idx="36">
                  <c:v>40) Livello di soddisfazione</c:v>
                </c:pt>
                <c:pt idx="37">
                  <c:v>Media totale risposte</c:v>
                </c:pt>
              </c:strCache>
            </c:strRef>
          </c:cat>
          <c:val>
            <c:numRef>
              <c:f>'Dati per grafici'!$E$13:$AP$13</c:f>
              <c:numCache>
                <c:formatCode>General</c:formatCode>
                <c:ptCount val="38"/>
                <c:pt idx="0">
                  <c:v>0.71</c:v>
                </c:pt>
                <c:pt idx="1">
                  <c:v>0.86</c:v>
                </c:pt>
                <c:pt idx="2">
                  <c:v>0.86</c:v>
                </c:pt>
                <c:pt idx="3">
                  <c:v>0.9</c:v>
                </c:pt>
                <c:pt idx="4">
                  <c:v>0.88</c:v>
                </c:pt>
                <c:pt idx="5">
                  <c:v>0.84</c:v>
                </c:pt>
                <c:pt idx="6">
                  <c:v>0.92</c:v>
                </c:pt>
                <c:pt idx="7">
                  <c:v>0.9</c:v>
                </c:pt>
                <c:pt idx="8">
                  <c:v>0.84</c:v>
                </c:pt>
                <c:pt idx="9">
                  <c:v>0.83</c:v>
                </c:pt>
                <c:pt idx="10">
                  <c:v>0.81</c:v>
                </c:pt>
                <c:pt idx="11">
                  <c:v>0.72</c:v>
                </c:pt>
                <c:pt idx="12">
                  <c:v>0.8</c:v>
                </c:pt>
                <c:pt idx="13">
                  <c:v>0.85</c:v>
                </c:pt>
                <c:pt idx="14">
                  <c:v>0.81</c:v>
                </c:pt>
                <c:pt idx="15">
                  <c:v>0.76</c:v>
                </c:pt>
                <c:pt idx="16">
                  <c:v>0.93</c:v>
                </c:pt>
                <c:pt idx="17">
                  <c:v>0.85</c:v>
                </c:pt>
                <c:pt idx="18">
                  <c:v>0.76</c:v>
                </c:pt>
                <c:pt idx="19">
                  <c:v>0.88</c:v>
                </c:pt>
                <c:pt idx="20">
                  <c:v>0.91</c:v>
                </c:pt>
                <c:pt idx="21">
                  <c:v>0.88</c:v>
                </c:pt>
                <c:pt idx="22">
                  <c:v>0.84</c:v>
                </c:pt>
                <c:pt idx="23">
                  <c:v>0.88</c:v>
                </c:pt>
                <c:pt idx="24">
                  <c:v>0.83</c:v>
                </c:pt>
                <c:pt idx="25">
                  <c:v>0.83</c:v>
                </c:pt>
                <c:pt idx="26">
                  <c:v>0.84</c:v>
                </c:pt>
                <c:pt idx="27">
                  <c:v>0.8</c:v>
                </c:pt>
                <c:pt idx="28">
                  <c:v>0.78</c:v>
                </c:pt>
                <c:pt idx="29">
                  <c:v>0.93</c:v>
                </c:pt>
                <c:pt idx="30">
                  <c:v>0.87</c:v>
                </c:pt>
                <c:pt idx="31">
                  <c:v>0.81</c:v>
                </c:pt>
                <c:pt idx="32">
                  <c:v>0.77</c:v>
                </c:pt>
                <c:pt idx="33">
                  <c:v>0.91</c:v>
                </c:pt>
                <c:pt idx="34">
                  <c:v>0.9</c:v>
                </c:pt>
                <c:pt idx="35">
                  <c:v>0.8</c:v>
                </c:pt>
                <c:pt idx="36">
                  <c:v>0.85</c:v>
                </c:pt>
                <c:pt idx="37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3-C64B-91F3-309E3F382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2588031"/>
        <c:axId val="1"/>
      </c:lineChart>
      <c:catAx>
        <c:axId val="922588031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"/>
        </c:scaling>
        <c:delete val="1"/>
        <c:axPos val="l"/>
        <c:numFmt formatCode="0.00" sourceLinked="1"/>
        <c:majorTickMark val="out"/>
        <c:minorTickMark val="none"/>
        <c:tickLblPos val="nextTo"/>
        <c:crossAx val="922588031"/>
        <c:crossesAt val="1"/>
        <c:crossBetween val="midCat"/>
      </c:valAx>
      <c:spPr>
        <a:solidFill>
          <a:srgbClr val="F2F2F2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12266875014641"/>
          <c:y val="0.27717045238467414"/>
          <c:w val="0.80793518361204175"/>
          <c:h val="3.99125451433930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78</xdr:row>
      <xdr:rowOff>50800</xdr:rowOff>
    </xdr:from>
    <xdr:to>
      <xdr:col>4</xdr:col>
      <xdr:colOff>254000</xdr:colOff>
      <xdr:row>78</xdr:row>
      <xdr:rowOff>177800</xdr:rowOff>
    </xdr:to>
    <xdr:sp macro="" textlink="">
      <xdr:nvSpPr>
        <xdr:cNvPr id="1025" name="Freccia a destra 1">
          <a:extLst>
            <a:ext uri="{FF2B5EF4-FFF2-40B4-BE49-F238E27FC236}">
              <a16:creationId xmlns:a16="http://schemas.microsoft.com/office/drawing/2014/main" id="{8A25B82D-E208-E44B-9CDD-B266B2664B24}"/>
            </a:ext>
          </a:extLst>
        </xdr:cNvPr>
        <xdr:cNvSpPr>
          <a:spLocks noChangeArrowheads="1"/>
        </xdr:cNvSpPr>
      </xdr:nvSpPr>
      <xdr:spPr bwMode="auto">
        <a:xfrm>
          <a:off x="1295400" y="17627600"/>
          <a:ext cx="292100" cy="127000"/>
        </a:xfrm>
        <a:prstGeom prst="rightArrow">
          <a:avLst>
            <a:gd name="adj1" fmla="val 50000"/>
            <a:gd name="adj2" fmla="val 59630"/>
          </a:avLst>
        </a:prstGeom>
        <a:solidFill>
          <a:srgbClr val="FF0000"/>
        </a:solidFill>
        <a:ln w="25560" cap="sq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292100</xdr:colOff>
      <xdr:row>78</xdr:row>
      <xdr:rowOff>50800</xdr:rowOff>
    </xdr:from>
    <xdr:to>
      <xdr:col>15</xdr:col>
      <xdr:colOff>254000</xdr:colOff>
      <xdr:row>78</xdr:row>
      <xdr:rowOff>165100</xdr:rowOff>
    </xdr:to>
    <xdr:sp macro="" textlink="">
      <xdr:nvSpPr>
        <xdr:cNvPr id="1026" name="Freccia a destra 2">
          <a:extLst>
            <a:ext uri="{FF2B5EF4-FFF2-40B4-BE49-F238E27FC236}">
              <a16:creationId xmlns:a16="http://schemas.microsoft.com/office/drawing/2014/main" id="{3BCC1B2E-12C7-E548-A311-40E37AB22E76}"/>
            </a:ext>
          </a:extLst>
        </xdr:cNvPr>
        <xdr:cNvSpPr>
          <a:spLocks noChangeArrowheads="1"/>
        </xdr:cNvSpPr>
      </xdr:nvSpPr>
      <xdr:spPr bwMode="auto">
        <a:xfrm>
          <a:off x="4940300" y="17627600"/>
          <a:ext cx="292100" cy="114300"/>
        </a:xfrm>
        <a:prstGeom prst="rightArrow">
          <a:avLst>
            <a:gd name="adj1" fmla="val 50000"/>
            <a:gd name="adj2" fmla="val 55844"/>
          </a:avLst>
        </a:prstGeom>
        <a:solidFill>
          <a:srgbClr val="FF0000"/>
        </a:solidFill>
        <a:ln w="25560" cap="sq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1</xdr:row>
      <xdr:rowOff>25400</xdr:rowOff>
    </xdr:from>
    <xdr:to>
      <xdr:col>10</xdr:col>
      <xdr:colOff>520700</xdr:colOff>
      <xdr:row>40</xdr:row>
      <xdr:rowOff>139700</xdr:rowOff>
    </xdr:to>
    <xdr:graphicFrame macro="">
      <xdr:nvGraphicFramePr>
        <xdr:cNvPr id="9217" name="Grafico 1">
          <a:extLst>
            <a:ext uri="{FF2B5EF4-FFF2-40B4-BE49-F238E27FC236}">
              <a16:creationId xmlns:a16="http://schemas.microsoft.com/office/drawing/2014/main" id="{782A4D0C-05C4-3E4C-970A-8B6855EDD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1</xdr:row>
      <xdr:rowOff>25400</xdr:rowOff>
    </xdr:from>
    <xdr:to>
      <xdr:col>10</xdr:col>
      <xdr:colOff>622300</xdr:colOff>
      <xdr:row>35</xdr:row>
      <xdr:rowOff>139700</xdr:rowOff>
    </xdr:to>
    <xdr:graphicFrame macro="">
      <xdr:nvGraphicFramePr>
        <xdr:cNvPr id="10241" name="Grafico 1">
          <a:extLst>
            <a:ext uri="{FF2B5EF4-FFF2-40B4-BE49-F238E27FC236}">
              <a16:creationId xmlns:a16="http://schemas.microsoft.com/office/drawing/2014/main" id="{5099196C-E547-8C46-975F-AB57A81C9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8"/>
  <sheetViews>
    <sheetView tabSelected="1" topLeftCell="A67" workbookViewId="0">
      <selection activeCell="Q79" sqref="Q79"/>
    </sheetView>
  </sheetViews>
  <sheetFormatPr baseColWidth="10" defaultColWidth="4.33203125" defaultRowHeight="13"/>
  <cols>
    <col min="1" max="1" width="4.5" customWidth="1"/>
    <col min="2" max="8" width="4.33203125" customWidth="1"/>
    <col min="9" max="9" width="4.5" customWidth="1"/>
    <col min="10" max="18" width="4.33203125" customWidth="1"/>
    <col min="19" max="19" width="4.5" customWidth="1"/>
    <col min="20" max="21" width="4.33203125" style="1" customWidth="1"/>
    <col min="22" max="30" width="4.33203125" customWidth="1"/>
    <col min="31" max="31" width="4.5" customWidth="1"/>
    <col min="32" max="35" width="4.33203125" customWidth="1"/>
    <col min="36" max="37" width="4.33203125" style="1" customWidth="1"/>
    <col min="38" max="41" width="4.33203125" customWidth="1"/>
    <col min="42" max="43" width="3.6640625" customWidth="1"/>
    <col min="44" max="44" width="2.6640625" customWidth="1"/>
    <col min="45" max="45" width="3.5" style="1" customWidth="1"/>
    <col min="46" max="46" width="6.1640625" style="1" customWidth="1"/>
  </cols>
  <sheetData>
    <row r="1" spans="1:46" ht="18.75" customHeight="1">
      <c r="A1" s="2"/>
      <c r="B1" s="3">
        <v>1</v>
      </c>
      <c r="C1" s="4">
        <v>2</v>
      </c>
      <c r="D1" s="3">
        <v>3</v>
      </c>
      <c r="E1" s="5">
        <v>4</v>
      </c>
      <c r="F1" s="5">
        <v>5</v>
      </c>
      <c r="G1" s="5">
        <v>6</v>
      </c>
      <c r="H1" s="6">
        <v>7</v>
      </c>
      <c r="I1" s="7">
        <v>8</v>
      </c>
      <c r="J1" s="6">
        <v>9</v>
      </c>
      <c r="K1" s="6">
        <v>10</v>
      </c>
      <c r="L1" s="6">
        <v>11</v>
      </c>
      <c r="M1" s="8">
        <v>12</v>
      </c>
      <c r="N1" s="9">
        <v>13</v>
      </c>
      <c r="O1" s="9">
        <v>14</v>
      </c>
      <c r="P1" s="9">
        <v>15</v>
      </c>
      <c r="Q1" s="9">
        <v>16</v>
      </c>
      <c r="R1" s="9">
        <v>17</v>
      </c>
      <c r="S1" s="9">
        <v>18</v>
      </c>
      <c r="T1" s="10">
        <v>19</v>
      </c>
      <c r="U1" s="5">
        <v>20</v>
      </c>
      <c r="V1" s="11">
        <v>21</v>
      </c>
      <c r="W1" s="11">
        <v>22</v>
      </c>
      <c r="X1" s="12">
        <v>23</v>
      </c>
      <c r="Y1" s="4">
        <v>24</v>
      </c>
      <c r="Z1" s="4">
        <v>25</v>
      </c>
      <c r="AA1" s="13">
        <v>26</v>
      </c>
      <c r="AB1" s="13">
        <v>27</v>
      </c>
      <c r="AC1" s="14">
        <v>28</v>
      </c>
      <c r="AD1" s="13">
        <v>29</v>
      </c>
      <c r="AE1" s="14">
        <v>30</v>
      </c>
      <c r="AF1" s="15">
        <v>31</v>
      </c>
      <c r="AG1" s="14">
        <v>32</v>
      </c>
      <c r="AH1" s="16">
        <v>33</v>
      </c>
      <c r="AI1" s="8">
        <v>34</v>
      </c>
      <c r="AJ1" s="17">
        <v>35</v>
      </c>
      <c r="AK1" s="17">
        <v>36</v>
      </c>
      <c r="AL1" s="14">
        <v>37</v>
      </c>
      <c r="AM1" s="14">
        <v>38</v>
      </c>
      <c r="AN1" s="18">
        <v>39</v>
      </c>
      <c r="AO1" s="8">
        <v>40</v>
      </c>
      <c r="AP1" s="7">
        <v>41</v>
      </c>
      <c r="AQ1" s="7">
        <v>42</v>
      </c>
      <c r="AR1" s="19"/>
      <c r="AS1" s="20" t="s">
        <v>0</v>
      </c>
      <c r="AT1" s="21" t="s">
        <v>1</v>
      </c>
    </row>
    <row r="2" spans="1:46" ht="18.75" customHeight="1">
      <c r="A2" s="22" t="s">
        <v>2</v>
      </c>
      <c r="B2" s="23" t="s">
        <v>3</v>
      </c>
      <c r="C2" s="24">
        <v>0</v>
      </c>
      <c r="D2" s="23" t="s">
        <v>4</v>
      </c>
      <c r="E2" s="25">
        <v>0.75</v>
      </c>
      <c r="F2" s="25">
        <v>0.75</v>
      </c>
      <c r="G2" s="25">
        <v>1</v>
      </c>
      <c r="H2" s="26">
        <v>0.75</v>
      </c>
      <c r="I2" s="27" t="s">
        <v>5</v>
      </c>
      <c r="J2" s="26">
        <v>0.75</v>
      </c>
      <c r="K2" s="26">
        <v>0.5</v>
      </c>
      <c r="L2" s="26">
        <v>0.75</v>
      </c>
      <c r="M2" s="28">
        <v>0.75</v>
      </c>
      <c r="N2" s="29">
        <v>0.75</v>
      </c>
      <c r="O2" s="29">
        <v>0.75</v>
      </c>
      <c r="P2" s="29">
        <v>0.5</v>
      </c>
      <c r="Q2" s="29">
        <v>0.75</v>
      </c>
      <c r="R2" s="29">
        <v>0.75</v>
      </c>
      <c r="S2" s="29">
        <v>0.75</v>
      </c>
      <c r="T2" s="30">
        <v>0.5</v>
      </c>
      <c r="U2" s="25">
        <v>1</v>
      </c>
      <c r="V2" s="31">
        <v>1</v>
      </c>
      <c r="W2" s="31">
        <v>0.75</v>
      </c>
      <c r="X2" s="32">
        <v>1</v>
      </c>
      <c r="Y2" s="24">
        <v>0.75</v>
      </c>
      <c r="Z2" s="24">
        <v>1</v>
      </c>
      <c r="AA2" s="30">
        <v>0.75</v>
      </c>
      <c r="AB2" s="30">
        <v>0.75</v>
      </c>
      <c r="AC2" s="33">
        <v>0.75</v>
      </c>
      <c r="AD2" s="30">
        <v>0.5</v>
      </c>
      <c r="AE2" s="33">
        <v>0.5</v>
      </c>
      <c r="AF2" s="34"/>
      <c r="AG2" s="33">
        <v>0.5</v>
      </c>
      <c r="AH2" s="35">
        <v>1</v>
      </c>
      <c r="AI2" s="28">
        <v>0.75</v>
      </c>
      <c r="AJ2" s="36">
        <v>0.75</v>
      </c>
      <c r="AK2" s="36">
        <v>0.5</v>
      </c>
      <c r="AL2" s="36">
        <v>0.75</v>
      </c>
      <c r="AM2" s="36">
        <v>0.75</v>
      </c>
      <c r="AN2" s="37">
        <v>0.75</v>
      </c>
      <c r="AO2" s="28">
        <v>1</v>
      </c>
      <c r="AP2" s="27" t="s">
        <v>5</v>
      </c>
      <c r="AQ2" s="27"/>
      <c r="AR2" s="38">
        <f t="shared" ref="AR2:AR72" si="0">SUMIF(C2:AO2,"&gt;=0,00")</f>
        <v>26.25</v>
      </c>
      <c r="AS2" s="39">
        <f t="shared" ref="AS2:AS71" si="1">COUNTIF(C2:AO2,"&gt;=0,00")</f>
        <v>36</v>
      </c>
      <c r="AT2" s="40">
        <f t="shared" ref="AT2:AT71" si="2">(AR2/AS2)</f>
        <v>0.72916666666666663</v>
      </c>
    </row>
    <row r="3" spans="1:46" ht="18.75" customHeight="1">
      <c r="A3" s="22" t="s">
        <v>6</v>
      </c>
      <c r="B3" t="s">
        <v>5</v>
      </c>
      <c r="C3" s="24">
        <v>0.5</v>
      </c>
      <c r="D3" s="23" t="s">
        <v>4</v>
      </c>
      <c r="E3" s="25">
        <v>0.75</v>
      </c>
      <c r="F3" s="25">
        <v>0.75</v>
      </c>
      <c r="G3" s="25">
        <v>0.75</v>
      </c>
      <c r="H3" s="26">
        <v>0.75</v>
      </c>
      <c r="I3" s="27" t="s">
        <v>7</v>
      </c>
      <c r="J3" s="26">
        <v>0.5</v>
      </c>
      <c r="K3" s="26">
        <v>0.5</v>
      </c>
      <c r="L3" s="26">
        <v>0.75</v>
      </c>
      <c r="M3" s="28">
        <v>0.75</v>
      </c>
      <c r="N3" s="29">
        <v>0.75</v>
      </c>
      <c r="O3" s="29">
        <v>0.75</v>
      </c>
      <c r="P3" s="29">
        <v>0.75</v>
      </c>
      <c r="Q3" s="29">
        <v>0.75</v>
      </c>
      <c r="R3" s="29">
        <v>0.75</v>
      </c>
      <c r="S3" s="29">
        <v>0.75</v>
      </c>
      <c r="T3" s="30">
        <v>0.75</v>
      </c>
      <c r="U3" s="25">
        <v>0.75</v>
      </c>
      <c r="V3" s="31">
        <v>0.25</v>
      </c>
      <c r="W3" s="31">
        <v>0.5</v>
      </c>
      <c r="X3" s="32">
        <v>0.75</v>
      </c>
      <c r="Y3" s="24">
        <v>0.75</v>
      </c>
      <c r="Z3" s="24">
        <v>0.75</v>
      </c>
      <c r="AA3" s="30">
        <v>0.75</v>
      </c>
      <c r="AB3" s="30">
        <v>0.75</v>
      </c>
      <c r="AC3" s="33">
        <v>0.5</v>
      </c>
      <c r="AD3" s="30">
        <v>0.75</v>
      </c>
      <c r="AE3" s="33">
        <v>0.75</v>
      </c>
      <c r="AF3" s="41">
        <v>0.75</v>
      </c>
      <c r="AG3" s="33">
        <v>0.75</v>
      </c>
      <c r="AH3" s="35">
        <v>0.75</v>
      </c>
      <c r="AI3" s="28">
        <v>0.75</v>
      </c>
      <c r="AJ3" s="36">
        <v>0.5</v>
      </c>
      <c r="AK3" s="36">
        <v>0.5</v>
      </c>
      <c r="AL3" s="36">
        <v>0.75</v>
      </c>
      <c r="AM3" s="36">
        <v>0.75</v>
      </c>
      <c r="AN3" s="37">
        <v>0.75</v>
      </c>
      <c r="AO3" s="28">
        <v>0.75</v>
      </c>
      <c r="AP3" s="27" t="s">
        <v>8</v>
      </c>
      <c r="AQ3" s="27"/>
      <c r="AR3" s="38">
        <f t="shared" si="0"/>
        <v>25.5</v>
      </c>
      <c r="AS3" s="39">
        <f t="shared" si="1"/>
        <v>37</v>
      </c>
      <c r="AT3" s="40">
        <f t="shared" si="2"/>
        <v>0.68918918918918914</v>
      </c>
    </row>
    <row r="4" spans="1:46" ht="18.75" customHeight="1">
      <c r="A4" s="22" t="s">
        <v>9</v>
      </c>
      <c r="B4" t="s">
        <v>3</v>
      </c>
      <c r="C4" s="24">
        <v>0.5</v>
      </c>
      <c r="D4" s="23" t="s">
        <v>4</v>
      </c>
      <c r="E4" s="25">
        <v>0.75</v>
      </c>
      <c r="F4" s="25">
        <v>0.75</v>
      </c>
      <c r="G4" s="25">
        <v>1</v>
      </c>
      <c r="H4" s="26">
        <v>1</v>
      </c>
      <c r="I4" s="27" t="s">
        <v>5</v>
      </c>
      <c r="J4" s="26">
        <v>1</v>
      </c>
      <c r="K4" s="26">
        <v>1</v>
      </c>
      <c r="L4" s="26">
        <v>1</v>
      </c>
      <c r="M4" s="28">
        <v>1</v>
      </c>
      <c r="N4" s="29">
        <v>1</v>
      </c>
      <c r="O4" s="29">
        <v>1</v>
      </c>
      <c r="P4" s="29">
        <v>0.75</v>
      </c>
      <c r="Q4" s="29">
        <v>1</v>
      </c>
      <c r="R4" s="29">
        <v>1</v>
      </c>
      <c r="S4" s="29">
        <v>1</v>
      </c>
      <c r="T4" s="30">
        <v>1</v>
      </c>
      <c r="U4" s="25">
        <v>1</v>
      </c>
      <c r="V4" s="31">
        <v>1</v>
      </c>
      <c r="W4" s="31">
        <v>1</v>
      </c>
      <c r="X4" s="32">
        <v>1</v>
      </c>
      <c r="Y4" s="24">
        <v>1</v>
      </c>
      <c r="Z4" s="24">
        <v>1</v>
      </c>
      <c r="AA4" s="30">
        <v>0.75</v>
      </c>
      <c r="AB4" s="30">
        <v>1</v>
      </c>
      <c r="AC4" s="33">
        <v>1</v>
      </c>
      <c r="AD4" s="30">
        <v>1</v>
      </c>
      <c r="AE4" s="33">
        <v>1</v>
      </c>
      <c r="AF4" s="41">
        <v>1</v>
      </c>
      <c r="AG4" s="33">
        <v>1</v>
      </c>
      <c r="AH4" s="35">
        <v>1</v>
      </c>
      <c r="AI4" s="28">
        <v>1</v>
      </c>
      <c r="AJ4" s="36">
        <v>1</v>
      </c>
      <c r="AK4" s="36">
        <v>0.75</v>
      </c>
      <c r="AL4" s="36">
        <v>1</v>
      </c>
      <c r="AM4" s="36">
        <v>1</v>
      </c>
      <c r="AN4" s="37">
        <v>1</v>
      </c>
      <c r="AO4" s="28">
        <v>1</v>
      </c>
      <c r="AP4" s="27" t="s">
        <v>4</v>
      </c>
      <c r="AQ4" s="27"/>
      <c r="AR4" s="38">
        <f t="shared" si="0"/>
        <v>35.25</v>
      </c>
      <c r="AS4" s="39">
        <f t="shared" si="1"/>
        <v>37</v>
      </c>
      <c r="AT4" s="40">
        <f t="shared" si="2"/>
        <v>0.95270270270270274</v>
      </c>
    </row>
    <row r="5" spans="1:46" ht="18.75" customHeight="1">
      <c r="A5" s="22" t="s">
        <v>10</v>
      </c>
      <c r="B5" t="s">
        <v>3</v>
      </c>
      <c r="C5" s="24">
        <v>0.75</v>
      </c>
      <c r="D5" s="23" t="s">
        <v>4</v>
      </c>
      <c r="E5" s="25">
        <v>0.5</v>
      </c>
      <c r="F5" s="25">
        <v>0.5</v>
      </c>
      <c r="G5" s="25">
        <v>0.75</v>
      </c>
      <c r="H5" s="26">
        <v>0.75</v>
      </c>
      <c r="I5" s="27" t="s">
        <v>4</v>
      </c>
      <c r="J5" s="26">
        <v>1</v>
      </c>
      <c r="K5" s="26">
        <v>1</v>
      </c>
      <c r="L5" s="26">
        <v>0.75</v>
      </c>
      <c r="M5" s="28">
        <v>0.75</v>
      </c>
      <c r="N5" s="29">
        <v>0.5</v>
      </c>
      <c r="O5" s="29">
        <v>0.75</v>
      </c>
      <c r="P5" s="29">
        <v>0.75</v>
      </c>
      <c r="Q5" s="29">
        <v>0.5</v>
      </c>
      <c r="R5" s="29">
        <v>0.5</v>
      </c>
      <c r="S5" s="29">
        <v>0.5</v>
      </c>
      <c r="T5" s="30">
        <v>0.75</v>
      </c>
      <c r="U5" s="25">
        <v>1</v>
      </c>
      <c r="V5" s="31">
        <v>0.5</v>
      </c>
      <c r="W5" s="31">
        <v>0.25</v>
      </c>
      <c r="X5" s="32">
        <v>0.75</v>
      </c>
      <c r="Y5" s="24">
        <v>1</v>
      </c>
      <c r="Z5" s="24">
        <v>0.75</v>
      </c>
      <c r="AA5" s="30">
        <v>0.5</v>
      </c>
      <c r="AB5" s="30">
        <v>1</v>
      </c>
      <c r="AC5" s="33">
        <v>1</v>
      </c>
      <c r="AD5" s="30">
        <v>0.5</v>
      </c>
      <c r="AE5" s="33">
        <v>0.75</v>
      </c>
      <c r="AF5" s="41">
        <v>0.75</v>
      </c>
      <c r="AG5" s="33">
        <v>0.75</v>
      </c>
      <c r="AH5" s="35">
        <v>1</v>
      </c>
      <c r="AI5" s="28">
        <v>0.75</v>
      </c>
      <c r="AJ5" s="36">
        <v>0.75</v>
      </c>
      <c r="AK5" s="36">
        <v>0.75</v>
      </c>
      <c r="AL5" s="33">
        <v>1</v>
      </c>
      <c r="AM5" s="33">
        <v>1</v>
      </c>
      <c r="AN5" s="37">
        <v>1</v>
      </c>
      <c r="AO5" s="28">
        <v>0.75</v>
      </c>
      <c r="AP5" s="27" t="s">
        <v>4</v>
      </c>
      <c r="AQ5" s="27"/>
      <c r="AR5" s="38">
        <f t="shared" si="0"/>
        <v>27.5</v>
      </c>
      <c r="AS5" s="39">
        <f t="shared" si="1"/>
        <v>37</v>
      </c>
      <c r="AT5" s="40">
        <f t="shared" si="2"/>
        <v>0.7432432432432432</v>
      </c>
    </row>
    <row r="6" spans="1:46" ht="18.75" customHeight="1">
      <c r="A6" s="22" t="s">
        <v>11</v>
      </c>
      <c r="B6" s="23" t="s">
        <v>3</v>
      </c>
      <c r="C6" s="24">
        <v>0.5</v>
      </c>
      <c r="D6" s="23" t="s">
        <v>4</v>
      </c>
      <c r="E6" s="25">
        <v>0.5</v>
      </c>
      <c r="F6" s="25">
        <v>0.75</v>
      </c>
      <c r="G6" s="25">
        <v>1</v>
      </c>
      <c r="H6" s="26">
        <v>0.75</v>
      </c>
      <c r="I6" s="27" t="s">
        <v>4</v>
      </c>
      <c r="J6" s="26">
        <v>0.5</v>
      </c>
      <c r="K6" s="26">
        <v>0.75</v>
      </c>
      <c r="L6" s="26">
        <v>0.75</v>
      </c>
      <c r="M6" s="28">
        <v>0.75</v>
      </c>
      <c r="N6" s="29">
        <v>0.75</v>
      </c>
      <c r="O6" s="29">
        <v>0.75</v>
      </c>
      <c r="P6" s="29">
        <v>0.5</v>
      </c>
      <c r="Q6" s="29">
        <v>0.75</v>
      </c>
      <c r="R6" s="29">
        <v>0.5</v>
      </c>
      <c r="S6" s="29">
        <v>0.75</v>
      </c>
      <c r="T6" s="30">
        <v>0.75</v>
      </c>
      <c r="U6" s="25">
        <v>0.75</v>
      </c>
      <c r="V6" s="31">
        <v>0.75</v>
      </c>
      <c r="W6" s="31">
        <v>0.75</v>
      </c>
      <c r="X6" s="32">
        <v>0.5</v>
      </c>
      <c r="Y6" s="24">
        <v>0.5</v>
      </c>
      <c r="Z6" s="24">
        <v>0.5</v>
      </c>
      <c r="AA6" s="30">
        <v>0.5</v>
      </c>
      <c r="AB6" s="30">
        <v>0.75</v>
      </c>
      <c r="AC6" s="33">
        <v>0.75</v>
      </c>
      <c r="AD6" s="30">
        <v>0.5</v>
      </c>
      <c r="AE6" s="33">
        <v>0.5</v>
      </c>
      <c r="AF6" s="41">
        <v>0.75</v>
      </c>
      <c r="AG6" s="33">
        <v>0.5</v>
      </c>
      <c r="AH6" s="35">
        <v>0.75</v>
      </c>
      <c r="AI6" s="28">
        <v>0.75</v>
      </c>
      <c r="AJ6" s="36">
        <v>0.5</v>
      </c>
      <c r="AK6" s="36">
        <v>0.5</v>
      </c>
      <c r="AL6" s="33">
        <v>0.5</v>
      </c>
      <c r="AM6" s="33">
        <v>0.75</v>
      </c>
      <c r="AN6" s="37">
        <v>0.75</v>
      </c>
      <c r="AO6" s="28">
        <v>0.75</v>
      </c>
      <c r="AP6" s="27" t="s">
        <v>5</v>
      </c>
      <c r="AQ6" s="27"/>
      <c r="AR6" s="38">
        <f t="shared" si="0"/>
        <v>24.25</v>
      </c>
      <c r="AS6" s="39">
        <f t="shared" si="1"/>
        <v>37</v>
      </c>
      <c r="AT6" s="40">
        <f t="shared" si="2"/>
        <v>0.65540540540540537</v>
      </c>
    </row>
    <row r="7" spans="1:46" ht="18.75" customHeight="1">
      <c r="A7" s="22" t="s">
        <v>12</v>
      </c>
      <c r="B7" s="23" t="s">
        <v>4</v>
      </c>
      <c r="C7" s="24">
        <v>1</v>
      </c>
      <c r="D7" s="23" t="s">
        <v>4</v>
      </c>
      <c r="E7" s="25">
        <v>1</v>
      </c>
      <c r="F7" s="25">
        <v>1</v>
      </c>
      <c r="G7" s="25">
        <v>1</v>
      </c>
      <c r="H7" s="26">
        <v>1</v>
      </c>
      <c r="I7" s="27" t="s">
        <v>3</v>
      </c>
      <c r="J7" s="26">
        <v>0.5</v>
      </c>
      <c r="K7" s="26">
        <v>1</v>
      </c>
      <c r="L7" s="26">
        <v>1</v>
      </c>
      <c r="M7" s="28">
        <v>1</v>
      </c>
      <c r="N7" s="29">
        <v>0.75</v>
      </c>
      <c r="O7" s="29">
        <v>0.75</v>
      </c>
      <c r="P7" s="29">
        <v>0.5</v>
      </c>
      <c r="Q7" s="29">
        <v>0.5</v>
      </c>
      <c r="R7" s="29">
        <v>0.5</v>
      </c>
      <c r="S7" s="29">
        <v>0.5</v>
      </c>
      <c r="T7" s="30">
        <v>0.75</v>
      </c>
      <c r="U7" s="25">
        <v>0.75</v>
      </c>
      <c r="V7" s="31">
        <v>1</v>
      </c>
      <c r="W7" s="31">
        <v>1</v>
      </c>
      <c r="X7" s="32">
        <v>0.5</v>
      </c>
      <c r="Y7" s="24">
        <v>0.75</v>
      </c>
      <c r="Z7" s="24">
        <v>0.75</v>
      </c>
      <c r="AA7" s="30">
        <v>1</v>
      </c>
      <c r="AB7" s="30">
        <v>1</v>
      </c>
      <c r="AC7" s="33">
        <v>0.75</v>
      </c>
      <c r="AD7" s="30">
        <v>0.75</v>
      </c>
      <c r="AE7" s="33">
        <v>1</v>
      </c>
      <c r="AF7" s="41">
        <v>0.75</v>
      </c>
      <c r="AG7" s="33">
        <v>1</v>
      </c>
      <c r="AH7" s="35">
        <v>1</v>
      </c>
      <c r="AI7" s="28">
        <v>0.75</v>
      </c>
      <c r="AJ7" s="36">
        <v>1</v>
      </c>
      <c r="AK7" s="36">
        <v>0.75</v>
      </c>
      <c r="AL7" s="33">
        <v>1</v>
      </c>
      <c r="AM7" s="33">
        <v>0.75</v>
      </c>
      <c r="AN7" s="37">
        <v>0.75</v>
      </c>
      <c r="AO7" s="28">
        <v>0.75</v>
      </c>
      <c r="AP7" s="27" t="s">
        <v>4</v>
      </c>
      <c r="AQ7" s="27"/>
      <c r="AR7" s="38">
        <f t="shared" si="0"/>
        <v>30.5</v>
      </c>
      <c r="AS7" s="39">
        <f t="shared" si="1"/>
        <v>37</v>
      </c>
      <c r="AT7" s="40">
        <f t="shared" si="2"/>
        <v>0.82432432432432434</v>
      </c>
    </row>
    <row r="8" spans="1:46" ht="18.75" customHeight="1">
      <c r="A8" s="22" t="s">
        <v>13</v>
      </c>
      <c r="B8" s="23" t="s">
        <v>3</v>
      </c>
      <c r="C8" s="24">
        <v>0.75</v>
      </c>
      <c r="D8" s="23" t="s">
        <v>4</v>
      </c>
      <c r="E8" s="25">
        <v>1</v>
      </c>
      <c r="F8" s="25">
        <v>1</v>
      </c>
      <c r="G8" s="25">
        <v>1</v>
      </c>
      <c r="H8" s="26">
        <v>1</v>
      </c>
      <c r="I8" s="27" t="s">
        <v>5</v>
      </c>
      <c r="J8" s="26">
        <v>1</v>
      </c>
      <c r="K8" s="26">
        <v>1</v>
      </c>
      <c r="L8" s="26">
        <v>1</v>
      </c>
      <c r="M8" s="28">
        <v>1</v>
      </c>
      <c r="N8" s="29">
        <v>1</v>
      </c>
      <c r="O8" s="29">
        <v>1</v>
      </c>
      <c r="P8" s="29">
        <v>1</v>
      </c>
      <c r="Q8" s="29">
        <v>1</v>
      </c>
      <c r="R8" s="29">
        <v>0.75</v>
      </c>
      <c r="S8" s="29">
        <v>0.75</v>
      </c>
      <c r="T8" s="30">
        <v>0.75</v>
      </c>
      <c r="U8" s="25">
        <v>1</v>
      </c>
      <c r="V8" s="31">
        <v>1</v>
      </c>
      <c r="W8" s="31">
        <v>1</v>
      </c>
      <c r="X8" s="32">
        <v>0.75</v>
      </c>
      <c r="Y8" s="24">
        <v>1</v>
      </c>
      <c r="Z8" s="24">
        <v>1</v>
      </c>
      <c r="AA8" s="30">
        <v>1</v>
      </c>
      <c r="AB8" s="30">
        <v>1</v>
      </c>
      <c r="AC8" s="33">
        <v>1</v>
      </c>
      <c r="AD8" s="30">
        <v>1</v>
      </c>
      <c r="AE8" s="33">
        <v>1</v>
      </c>
      <c r="AF8" s="41">
        <v>0.75</v>
      </c>
      <c r="AG8" s="33">
        <v>0.5</v>
      </c>
      <c r="AH8" s="35">
        <v>1</v>
      </c>
      <c r="AI8" s="28">
        <v>1</v>
      </c>
      <c r="AJ8" s="36">
        <v>0.75</v>
      </c>
      <c r="AK8" s="36">
        <v>1</v>
      </c>
      <c r="AL8" s="33">
        <v>1</v>
      </c>
      <c r="AM8" s="33">
        <v>1</v>
      </c>
      <c r="AN8" s="37">
        <v>0.75</v>
      </c>
      <c r="AO8" s="28">
        <v>1</v>
      </c>
      <c r="AP8" s="27" t="s">
        <v>5</v>
      </c>
      <c r="AQ8" s="27"/>
      <c r="AR8" s="38">
        <f t="shared" si="0"/>
        <v>34.5</v>
      </c>
      <c r="AS8" s="39">
        <f t="shared" si="1"/>
        <v>37</v>
      </c>
      <c r="AT8" s="40">
        <f t="shared" si="2"/>
        <v>0.93243243243243246</v>
      </c>
    </row>
    <row r="9" spans="1:46" ht="18.75" customHeight="1">
      <c r="A9" s="22" t="s">
        <v>14</v>
      </c>
      <c r="B9" s="23" t="s">
        <v>3</v>
      </c>
      <c r="C9" s="24">
        <v>0.5</v>
      </c>
      <c r="D9" s="23" t="s">
        <v>4</v>
      </c>
      <c r="E9" s="25">
        <v>1</v>
      </c>
      <c r="F9" s="25">
        <v>0.75</v>
      </c>
      <c r="G9" s="25">
        <v>1</v>
      </c>
      <c r="H9" s="26">
        <v>1</v>
      </c>
      <c r="I9" s="27" t="s">
        <v>7</v>
      </c>
      <c r="J9" s="26">
        <v>0.25</v>
      </c>
      <c r="K9" s="26">
        <v>1</v>
      </c>
      <c r="L9" s="26">
        <v>1</v>
      </c>
      <c r="M9" s="28">
        <v>1</v>
      </c>
      <c r="N9" s="29">
        <v>0.5</v>
      </c>
      <c r="O9" s="29"/>
      <c r="P9" s="29">
        <v>0.5</v>
      </c>
      <c r="Q9" s="29">
        <v>0.75</v>
      </c>
      <c r="R9" s="29">
        <v>1</v>
      </c>
      <c r="S9" s="29">
        <v>1</v>
      </c>
      <c r="T9" s="30">
        <v>1</v>
      </c>
      <c r="U9" s="25">
        <v>1</v>
      </c>
      <c r="V9" s="31">
        <v>0.75</v>
      </c>
      <c r="W9" s="31">
        <v>0.5</v>
      </c>
      <c r="X9" s="32">
        <v>1</v>
      </c>
      <c r="Y9" s="24">
        <v>1</v>
      </c>
      <c r="Z9" s="24">
        <v>1</v>
      </c>
      <c r="AA9" s="30">
        <v>1</v>
      </c>
      <c r="AB9" s="30">
        <v>1</v>
      </c>
      <c r="AC9" s="33">
        <v>1</v>
      </c>
      <c r="AD9" s="30">
        <v>1</v>
      </c>
      <c r="AE9" s="33">
        <v>1</v>
      </c>
      <c r="AF9" s="41">
        <v>0.5</v>
      </c>
      <c r="AG9" s="33">
        <v>0.5</v>
      </c>
      <c r="AH9" s="35">
        <v>1</v>
      </c>
      <c r="AI9" s="28">
        <v>0.75</v>
      </c>
      <c r="AJ9" s="36">
        <v>0.75</v>
      </c>
      <c r="AK9" s="36">
        <v>0.75</v>
      </c>
      <c r="AL9" s="33">
        <v>1</v>
      </c>
      <c r="AM9" s="33">
        <v>0.75</v>
      </c>
      <c r="AN9" s="37">
        <v>1</v>
      </c>
      <c r="AO9" s="28">
        <v>1</v>
      </c>
      <c r="AP9" s="27" t="s">
        <v>8</v>
      </c>
      <c r="AQ9" s="27"/>
      <c r="AR9" s="38">
        <f t="shared" si="0"/>
        <v>30.5</v>
      </c>
      <c r="AS9" s="39">
        <f t="shared" si="1"/>
        <v>36</v>
      </c>
      <c r="AT9" s="40">
        <f t="shared" si="2"/>
        <v>0.84722222222222221</v>
      </c>
    </row>
    <row r="10" spans="1:46" ht="18.75" customHeight="1">
      <c r="A10" s="22" t="s">
        <v>15</v>
      </c>
      <c r="B10" s="23" t="s">
        <v>3</v>
      </c>
      <c r="C10" s="24">
        <v>0.75</v>
      </c>
      <c r="D10" s="23" t="s">
        <v>4</v>
      </c>
      <c r="E10" s="25">
        <v>1</v>
      </c>
      <c r="F10" s="25">
        <v>1</v>
      </c>
      <c r="G10" s="25">
        <v>1</v>
      </c>
      <c r="H10" s="26">
        <v>1</v>
      </c>
      <c r="I10" s="27" t="s">
        <v>5</v>
      </c>
      <c r="J10" s="26">
        <v>1</v>
      </c>
      <c r="K10" s="26">
        <v>1</v>
      </c>
      <c r="L10" s="26">
        <v>1</v>
      </c>
      <c r="M10" s="28">
        <v>0.5</v>
      </c>
      <c r="N10" s="29">
        <v>0.5</v>
      </c>
      <c r="O10" s="29">
        <v>0.5</v>
      </c>
      <c r="P10" s="29">
        <v>0.5</v>
      </c>
      <c r="Q10" s="29">
        <v>0.5</v>
      </c>
      <c r="R10" s="29">
        <v>0.5</v>
      </c>
      <c r="S10" s="29">
        <v>0.5</v>
      </c>
      <c r="T10" s="30">
        <v>0.75</v>
      </c>
      <c r="U10" s="25">
        <v>1</v>
      </c>
      <c r="V10" s="31">
        <v>1</v>
      </c>
      <c r="W10" s="31">
        <v>1</v>
      </c>
      <c r="X10" s="32">
        <v>1</v>
      </c>
      <c r="Y10" s="24">
        <v>1</v>
      </c>
      <c r="Z10" s="24">
        <v>1</v>
      </c>
      <c r="AA10" s="30">
        <v>0.5</v>
      </c>
      <c r="AB10" s="30">
        <v>1</v>
      </c>
      <c r="AC10" s="33">
        <v>1</v>
      </c>
      <c r="AD10" s="30">
        <v>1</v>
      </c>
      <c r="AE10" s="33">
        <v>1</v>
      </c>
      <c r="AF10" s="41">
        <v>1</v>
      </c>
      <c r="AG10" s="33">
        <v>1</v>
      </c>
      <c r="AH10" s="35">
        <v>1</v>
      </c>
      <c r="AI10" s="28">
        <v>1</v>
      </c>
      <c r="AJ10" s="36">
        <v>0.75</v>
      </c>
      <c r="AK10" s="36">
        <v>0.75</v>
      </c>
      <c r="AL10" s="33">
        <v>1</v>
      </c>
      <c r="AM10" s="33">
        <v>1</v>
      </c>
      <c r="AN10" s="37">
        <v>0.75</v>
      </c>
      <c r="AO10" s="28">
        <v>0.75</v>
      </c>
      <c r="AP10" s="27" t="s">
        <v>4</v>
      </c>
      <c r="AQ10" s="27"/>
      <c r="AR10" s="38">
        <f t="shared" si="0"/>
        <v>31.5</v>
      </c>
      <c r="AS10" s="39">
        <f t="shared" si="1"/>
        <v>37</v>
      </c>
      <c r="AT10" s="40">
        <f t="shared" si="2"/>
        <v>0.85135135135135132</v>
      </c>
    </row>
    <row r="11" spans="1:46" ht="18.75" customHeight="1">
      <c r="A11" s="22" t="s">
        <v>16</v>
      </c>
      <c r="B11" s="23" t="s">
        <v>7</v>
      </c>
      <c r="C11" s="24">
        <v>0.75</v>
      </c>
      <c r="D11" s="23" t="s">
        <v>4</v>
      </c>
      <c r="E11" s="25">
        <v>1</v>
      </c>
      <c r="F11" s="25">
        <v>1</v>
      </c>
      <c r="G11" s="25">
        <v>1</v>
      </c>
      <c r="H11" s="26">
        <v>1</v>
      </c>
      <c r="I11" s="27" t="s">
        <v>4</v>
      </c>
      <c r="J11" s="26">
        <v>1</v>
      </c>
      <c r="K11" s="26">
        <v>1</v>
      </c>
      <c r="L11" s="26">
        <v>1</v>
      </c>
      <c r="M11" s="28">
        <v>1</v>
      </c>
      <c r="N11" s="29">
        <v>1</v>
      </c>
      <c r="O11" s="29">
        <v>0.75</v>
      </c>
      <c r="P11" s="29">
        <v>1</v>
      </c>
      <c r="Q11" s="29">
        <v>1</v>
      </c>
      <c r="R11" s="29">
        <v>1</v>
      </c>
      <c r="S11" s="29">
        <v>0.75</v>
      </c>
      <c r="T11" s="30">
        <v>1</v>
      </c>
      <c r="U11" s="25">
        <v>1</v>
      </c>
      <c r="V11" s="31">
        <v>0.75</v>
      </c>
      <c r="W11" s="31">
        <v>0.75</v>
      </c>
      <c r="X11" s="32">
        <v>1</v>
      </c>
      <c r="Y11" s="24">
        <v>1</v>
      </c>
      <c r="Z11" s="24">
        <v>1</v>
      </c>
      <c r="AA11" s="30">
        <v>1</v>
      </c>
      <c r="AB11" s="30">
        <v>1</v>
      </c>
      <c r="AC11" s="33"/>
      <c r="AD11" s="30">
        <v>1</v>
      </c>
      <c r="AE11" s="33">
        <v>0.75</v>
      </c>
      <c r="AF11" s="41">
        <v>1</v>
      </c>
      <c r="AG11" s="33">
        <v>1</v>
      </c>
      <c r="AH11" s="35">
        <v>1</v>
      </c>
      <c r="AI11" s="28">
        <v>1</v>
      </c>
      <c r="AJ11" s="36">
        <v>0.75</v>
      </c>
      <c r="AK11" s="36">
        <v>0.75</v>
      </c>
      <c r="AL11" s="33">
        <v>1</v>
      </c>
      <c r="AM11" s="33">
        <v>1</v>
      </c>
      <c r="AN11" s="37">
        <v>1</v>
      </c>
      <c r="AO11" s="28">
        <v>1</v>
      </c>
      <c r="AP11" s="27" t="s">
        <v>7</v>
      </c>
      <c r="AQ11" s="27"/>
      <c r="AR11" s="38">
        <f t="shared" si="0"/>
        <v>34</v>
      </c>
      <c r="AS11" s="39">
        <f t="shared" si="1"/>
        <v>36</v>
      </c>
      <c r="AT11" s="40">
        <f t="shared" si="2"/>
        <v>0.94444444444444442</v>
      </c>
    </row>
    <row r="12" spans="1:46" ht="18.75" customHeight="1">
      <c r="A12" s="22" t="s">
        <v>17</v>
      </c>
      <c r="B12" s="23" t="s">
        <v>3</v>
      </c>
      <c r="C12" s="24">
        <v>0.75</v>
      </c>
      <c r="D12" s="23" t="s">
        <v>4</v>
      </c>
      <c r="E12" s="25">
        <v>1</v>
      </c>
      <c r="F12" s="25">
        <v>0.75</v>
      </c>
      <c r="G12" s="25">
        <v>1</v>
      </c>
      <c r="H12" s="26">
        <v>1</v>
      </c>
      <c r="I12" s="27" t="s">
        <v>5</v>
      </c>
      <c r="J12" s="26">
        <v>0.25</v>
      </c>
      <c r="K12" s="26">
        <v>1</v>
      </c>
      <c r="L12" s="26">
        <v>1</v>
      </c>
      <c r="M12" s="28">
        <v>1</v>
      </c>
      <c r="N12" s="29">
        <v>0.75</v>
      </c>
      <c r="O12" s="29"/>
      <c r="P12" s="29">
        <v>0.75</v>
      </c>
      <c r="Q12" s="29">
        <v>1</v>
      </c>
      <c r="R12" s="29">
        <v>1</v>
      </c>
      <c r="S12" s="29">
        <v>1</v>
      </c>
      <c r="T12" s="30">
        <v>1</v>
      </c>
      <c r="U12" s="25">
        <v>1</v>
      </c>
      <c r="V12" s="31">
        <v>0.75</v>
      </c>
      <c r="W12" s="31">
        <v>0.5</v>
      </c>
      <c r="X12" s="32">
        <v>0.75</v>
      </c>
      <c r="Y12" s="24">
        <v>1</v>
      </c>
      <c r="Z12" s="24">
        <v>1</v>
      </c>
      <c r="AA12" s="30">
        <v>1</v>
      </c>
      <c r="AB12" s="30">
        <v>1</v>
      </c>
      <c r="AC12" s="33">
        <v>1</v>
      </c>
      <c r="AD12" s="30">
        <v>1</v>
      </c>
      <c r="AE12" s="33">
        <v>1</v>
      </c>
      <c r="AF12" s="41">
        <v>1</v>
      </c>
      <c r="AG12" s="33">
        <v>1</v>
      </c>
      <c r="AH12" s="35">
        <v>1</v>
      </c>
      <c r="AI12" s="28">
        <v>1</v>
      </c>
      <c r="AJ12" s="36">
        <v>1</v>
      </c>
      <c r="AK12" s="36">
        <v>1</v>
      </c>
      <c r="AL12" s="33">
        <v>1</v>
      </c>
      <c r="AM12" s="33">
        <v>1</v>
      </c>
      <c r="AN12" s="37">
        <v>1</v>
      </c>
      <c r="AO12" s="28">
        <v>1</v>
      </c>
      <c r="AP12" s="27" t="s">
        <v>4</v>
      </c>
      <c r="AQ12" s="27"/>
      <c r="AR12" s="38">
        <f t="shared" si="0"/>
        <v>33.25</v>
      </c>
      <c r="AS12" s="39">
        <f t="shared" si="1"/>
        <v>36</v>
      </c>
      <c r="AT12" s="40">
        <f t="shared" si="2"/>
        <v>0.92361111111111116</v>
      </c>
    </row>
    <row r="13" spans="1:46" ht="18.75" customHeight="1">
      <c r="A13" s="22" t="s">
        <v>18</v>
      </c>
      <c r="B13" s="23" t="s">
        <v>4</v>
      </c>
      <c r="C13" s="24">
        <v>0.5</v>
      </c>
      <c r="D13" s="23" t="s">
        <v>4</v>
      </c>
      <c r="E13" s="25">
        <v>0.75</v>
      </c>
      <c r="F13" s="25">
        <v>1</v>
      </c>
      <c r="G13" s="25">
        <v>1</v>
      </c>
      <c r="H13" s="26">
        <v>1</v>
      </c>
      <c r="I13" s="27" t="s">
        <v>4</v>
      </c>
      <c r="J13" s="26">
        <v>1</v>
      </c>
      <c r="K13" s="26">
        <v>1</v>
      </c>
      <c r="L13" s="26">
        <v>1</v>
      </c>
      <c r="M13" s="28">
        <v>1</v>
      </c>
      <c r="N13" s="29">
        <v>0.75</v>
      </c>
      <c r="O13" s="29">
        <v>0.75</v>
      </c>
      <c r="P13" s="29">
        <v>0.75</v>
      </c>
      <c r="Q13" s="29">
        <v>0.75</v>
      </c>
      <c r="R13" s="29">
        <v>0.75</v>
      </c>
      <c r="S13" s="29">
        <v>0.75</v>
      </c>
      <c r="T13" s="30">
        <v>0.75</v>
      </c>
      <c r="U13" s="25">
        <v>0.75</v>
      </c>
      <c r="V13" s="31">
        <v>0.5</v>
      </c>
      <c r="W13" s="31">
        <v>0.5</v>
      </c>
      <c r="X13" s="32">
        <v>1</v>
      </c>
      <c r="Y13" s="24">
        <v>1</v>
      </c>
      <c r="Z13" s="24">
        <v>1</v>
      </c>
      <c r="AA13" s="30">
        <v>0.75</v>
      </c>
      <c r="AB13" s="30">
        <v>1</v>
      </c>
      <c r="AC13" s="33">
        <v>1</v>
      </c>
      <c r="AD13" s="30">
        <v>0.75</v>
      </c>
      <c r="AE13" s="33">
        <v>1</v>
      </c>
      <c r="AF13" s="41">
        <v>0.75</v>
      </c>
      <c r="AG13" s="33">
        <v>1</v>
      </c>
      <c r="AH13" s="35">
        <v>1</v>
      </c>
      <c r="AI13" s="28">
        <v>0.75</v>
      </c>
      <c r="AJ13" s="36">
        <v>0.75</v>
      </c>
      <c r="AK13" s="36">
        <v>0.75</v>
      </c>
      <c r="AL13" s="33">
        <v>1</v>
      </c>
      <c r="AM13" s="33">
        <v>1</v>
      </c>
      <c r="AN13" s="37">
        <v>0.75</v>
      </c>
      <c r="AO13" s="28">
        <v>1</v>
      </c>
      <c r="AP13" s="27" t="s">
        <v>4</v>
      </c>
      <c r="AQ13" s="27"/>
      <c r="AR13" s="38">
        <f t="shared" si="0"/>
        <v>31.5</v>
      </c>
      <c r="AS13" s="39">
        <f t="shared" si="1"/>
        <v>37</v>
      </c>
      <c r="AT13" s="40">
        <f t="shared" si="2"/>
        <v>0.85135135135135132</v>
      </c>
    </row>
    <row r="14" spans="1:46" ht="18.75" customHeight="1">
      <c r="A14" s="22" t="s">
        <v>19</v>
      </c>
      <c r="B14" s="23" t="s">
        <v>3</v>
      </c>
      <c r="C14" s="24">
        <v>0.75</v>
      </c>
      <c r="D14" s="23" t="s">
        <v>4</v>
      </c>
      <c r="E14" s="25">
        <v>0.75</v>
      </c>
      <c r="F14" s="25">
        <v>0.75</v>
      </c>
      <c r="G14" s="25">
        <v>0.75</v>
      </c>
      <c r="H14" s="26">
        <v>1</v>
      </c>
      <c r="I14" s="27" t="s">
        <v>4</v>
      </c>
      <c r="J14" s="26">
        <v>0.75</v>
      </c>
      <c r="K14" s="26">
        <v>0.75</v>
      </c>
      <c r="L14" s="26">
        <v>1</v>
      </c>
      <c r="M14" s="28">
        <v>0.75</v>
      </c>
      <c r="N14" s="29">
        <v>0.75</v>
      </c>
      <c r="O14" s="29">
        <v>0.25</v>
      </c>
      <c r="P14" s="29">
        <v>0.25</v>
      </c>
      <c r="Q14" s="29">
        <v>0.75</v>
      </c>
      <c r="R14" s="29">
        <v>0.5</v>
      </c>
      <c r="S14" s="29">
        <v>0.5</v>
      </c>
      <c r="T14" s="30">
        <v>0.75</v>
      </c>
      <c r="U14" s="25">
        <v>0.75</v>
      </c>
      <c r="V14" s="31">
        <v>0.75</v>
      </c>
      <c r="W14" s="31">
        <v>0.75</v>
      </c>
      <c r="X14" s="32">
        <v>0.75</v>
      </c>
      <c r="Y14" s="24">
        <v>1</v>
      </c>
      <c r="Z14" s="24">
        <v>0.75</v>
      </c>
      <c r="AA14" s="30">
        <v>0.75</v>
      </c>
      <c r="AB14" s="30">
        <v>0.75</v>
      </c>
      <c r="AC14" s="33">
        <v>0.75</v>
      </c>
      <c r="AD14" s="30">
        <v>0.5</v>
      </c>
      <c r="AE14" s="33">
        <v>0.5</v>
      </c>
      <c r="AF14" s="41">
        <v>1</v>
      </c>
      <c r="AG14" s="33">
        <v>0.75</v>
      </c>
      <c r="AH14" s="35">
        <v>0.75</v>
      </c>
      <c r="AI14" s="28">
        <v>0.75</v>
      </c>
      <c r="AJ14" s="36">
        <v>0.5</v>
      </c>
      <c r="AK14" s="36">
        <v>0.25</v>
      </c>
      <c r="AL14" s="33">
        <v>0.75</v>
      </c>
      <c r="AM14" s="33">
        <v>0.75</v>
      </c>
      <c r="AN14" s="37">
        <v>0.75</v>
      </c>
      <c r="AO14" s="28">
        <v>0.75</v>
      </c>
      <c r="AP14" s="27" t="s">
        <v>5</v>
      </c>
      <c r="AQ14" s="27"/>
      <c r="AR14" s="38">
        <f t="shared" si="0"/>
        <v>26</v>
      </c>
      <c r="AS14" s="39">
        <f t="shared" si="1"/>
        <v>37</v>
      </c>
      <c r="AT14" s="40">
        <f t="shared" si="2"/>
        <v>0.70270270270270274</v>
      </c>
    </row>
    <row r="15" spans="1:46" ht="18.75" customHeight="1">
      <c r="A15" s="22" t="s">
        <v>20</v>
      </c>
      <c r="B15" s="23" t="s">
        <v>3</v>
      </c>
      <c r="C15" s="24">
        <v>0.75</v>
      </c>
      <c r="D15" s="23" t="s">
        <v>4</v>
      </c>
      <c r="E15" s="25">
        <v>1</v>
      </c>
      <c r="F15" s="25">
        <v>1</v>
      </c>
      <c r="G15" s="25">
        <v>1</v>
      </c>
      <c r="H15" s="26">
        <v>1</v>
      </c>
      <c r="I15" s="27" t="s">
        <v>5</v>
      </c>
      <c r="J15" s="26">
        <v>1</v>
      </c>
      <c r="K15" s="26">
        <v>1</v>
      </c>
      <c r="L15" s="26">
        <v>1</v>
      </c>
      <c r="M15" s="28">
        <v>1</v>
      </c>
      <c r="N15" s="29">
        <v>0.75</v>
      </c>
      <c r="O15" s="29">
        <v>0.75</v>
      </c>
      <c r="P15" s="29">
        <v>0.75</v>
      </c>
      <c r="Q15" s="29">
        <v>0.75</v>
      </c>
      <c r="R15" s="29">
        <v>0.75</v>
      </c>
      <c r="S15" s="29">
        <v>0.75</v>
      </c>
      <c r="T15" s="30">
        <v>1</v>
      </c>
      <c r="U15" s="25">
        <v>1</v>
      </c>
      <c r="V15" s="31">
        <v>0.75</v>
      </c>
      <c r="W15" s="31">
        <v>0.75</v>
      </c>
      <c r="X15" s="32">
        <v>1</v>
      </c>
      <c r="Y15" s="24">
        <v>1</v>
      </c>
      <c r="Z15" s="24">
        <v>1</v>
      </c>
      <c r="AA15" s="30">
        <v>1</v>
      </c>
      <c r="AB15" s="30">
        <v>1</v>
      </c>
      <c r="AC15" s="33">
        <v>1</v>
      </c>
      <c r="AD15" s="30">
        <v>1</v>
      </c>
      <c r="AE15" s="33">
        <v>1</v>
      </c>
      <c r="AF15" s="41">
        <v>1</v>
      </c>
      <c r="AG15" s="33">
        <v>1</v>
      </c>
      <c r="AH15" s="35">
        <v>1</v>
      </c>
      <c r="AI15" s="28">
        <v>1</v>
      </c>
      <c r="AJ15" s="36">
        <v>1</v>
      </c>
      <c r="AK15" s="36">
        <v>1</v>
      </c>
      <c r="AL15" s="33">
        <v>1</v>
      </c>
      <c r="AM15" s="33">
        <v>1</v>
      </c>
      <c r="AN15" s="37">
        <v>1</v>
      </c>
      <c r="AO15" s="28">
        <v>1</v>
      </c>
      <c r="AP15" s="27" t="s">
        <v>5</v>
      </c>
      <c r="AQ15" s="27"/>
      <c r="AR15" s="38">
        <f t="shared" si="0"/>
        <v>34.75</v>
      </c>
      <c r="AS15" s="39">
        <f t="shared" si="1"/>
        <v>37</v>
      </c>
      <c r="AT15" s="40">
        <f t="shared" si="2"/>
        <v>0.93918918918918914</v>
      </c>
    </row>
    <row r="16" spans="1:46" ht="18.75" customHeight="1">
      <c r="A16" s="22" t="s">
        <v>21</v>
      </c>
      <c r="B16" s="23" t="s">
        <v>3</v>
      </c>
      <c r="C16" s="24">
        <v>0.75</v>
      </c>
      <c r="D16" s="23" t="s">
        <v>4</v>
      </c>
      <c r="E16" s="25">
        <v>1</v>
      </c>
      <c r="F16" s="25">
        <v>0.75</v>
      </c>
      <c r="G16" s="25">
        <v>1</v>
      </c>
      <c r="H16" s="26">
        <v>0.75</v>
      </c>
      <c r="I16" s="27" t="s">
        <v>4</v>
      </c>
      <c r="J16" s="26">
        <v>1</v>
      </c>
      <c r="K16" s="26">
        <v>1</v>
      </c>
      <c r="L16" s="26">
        <v>1</v>
      </c>
      <c r="M16" s="28">
        <v>1</v>
      </c>
      <c r="N16" s="29">
        <v>1</v>
      </c>
      <c r="O16" s="29">
        <v>1</v>
      </c>
      <c r="P16" s="29">
        <v>0.75</v>
      </c>
      <c r="Q16" s="29">
        <v>0.75</v>
      </c>
      <c r="R16" s="29">
        <v>1</v>
      </c>
      <c r="S16" s="29">
        <v>1</v>
      </c>
      <c r="T16" s="30">
        <v>1</v>
      </c>
      <c r="U16" s="25">
        <v>1</v>
      </c>
      <c r="V16" s="31">
        <v>0.75</v>
      </c>
      <c r="W16" s="31">
        <v>0.75</v>
      </c>
      <c r="X16" s="32">
        <v>1</v>
      </c>
      <c r="Y16" s="24">
        <v>1</v>
      </c>
      <c r="Z16" s="24">
        <v>1</v>
      </c>
      <c r="AA16" s="30">
        <v>1</v>
      </c>
      <c r="AB16" s="30">
        <v>1</v>
      </c>
      <c r="AC16" s="33">
        <v>0.75</v>
      </c>
      <c r="AD16" s="30">
        <v>1</v>
      </c>
      <c r="AE16" s="33">
        <v>1</v>
      </c>
      <c r="AF16" s="41">
        <v>1</v>
      </c>
      <c r="AG16" s="33">
        <v>1</v>
      </c>
      <c r="AH16" s="35">
        <v>1</v>
      </c>
      <c r="AI16" s="28">
        <v>1</v>
      </c>
      <c r="AJ16" s="36">
        <v>1</v>
      </c>
      <c r="AK16" s="36">
        <v>1</v>
      </c>
      <c r="AL16" s="33">
        <v>1</v>
      </c>
      <c r="AM16" s="33">
        <v>1</v>
      </c>
      <c r="AN16" s="37">
        <v>1</v>
      </c>
      <c r="AO16" s="28">
        <v>1</v>
      </c>
      <c r="AP16" s="27" t="s">
        <v>5</v>
      </c>
      <c r="AQ16" s="27"/>
      <c r="AR16" s="38">
        <f t="shared" si="0"/>
        <v>35</v>
      </c>
      <c r="AS16" s="39">
        <f t="shared" si="1"/>
        <v>37</v>
      </c>
      <c r="AT16" s="40">
        <f t="shared" si="2"/>
        <v>0.94594594594594594</v>
      </c>
    </row>
    <row r="17" spans="1:46" ht="18.75" customHeight="1">
      <c r="A17" s="22" t="s">
        <v>22</v>
      </c>
      <c r="B17" s="23" t="s">
        <v>3</v>
      </c>
      <c r="C17" s="24">
        <v>0.5</v>
      </c>
      <c r="D17" s="23" t="s">
        <v>4</v>
      </c>
      <c r="E17" s="25">
        <v>0.75</v>
      </c>
      <c r="F17" s="25">
        <v>0.75</v>
      </c>
      <c r="G17" s="25">
        <v>1</v>
      </c>
      <c r="H17" s="26">
        <v>1</v>
      </c>
      <c r="I17" s="27" t="s">
        <v>4</v>
      </c>
      <c r="J17" s="26">
        <v>0.75</v>
      </c>
      <c r="K17" s="26">
        <v>1</v>
      </c>
      <c r="L17" s="26">
        <v>1</v>
      </c>
      <c r="M17" s="28">
        <v>0.75</v>
      </c>
      <c r="N17" s="29">
        <v>0.75</v>
      </c>
      <c r="O17" s="29">
        <v>0.5</v>
      </c>
      <c r="P17" s="29">
        <v>0.5</v>
      </c>
      <c r="Q17" s="29">
        <v>0.75</v>
      </c>
      <c r="R17" s="29">
        <v>0.75</v>
      </c>
      <c r="S17" s="29">
        <v>0.75</v>
      </c>
      <c r="T17" s="30">
        <v>0.75</v>
      </c>
      <c r="U17" s="25">
        <v>1</v>
      </c>
      <c r="V17" s="31">
        <v>0.5</v>
      </c>
      <c r="W17" s="31">
        <v>0.5</v>
      </c>
      <c r="X17" s="32">
        <v>1</v>
      </c>
      <c r="Y17" s="24">
        <v>1</v>
      </c>
      <c r="Z17" s="24">
        <v>1</v>
      </c>
      <c r="AA17" s="30">
        <v>1</v>
      </c>
      <c r="AB17" s="30">
        <v>0.75</v>
      </c>
      <c r="AC17" s="33">
        <v>1</v>
      </c>
      <c r="AD17" s="30">
        <v>0.75</v>
      </c>
      <c r="AE17" s="33">
        <v>0.75</v>
      </c>
      <c r="AF17" s="41">
        <v>1</v>
      </c>
      <c r="AG17" s="33">
        <v>1</v>
      </c>
      <c r="AH17" s="35">
        <v>1</v>
      </c>
      <c r="AI17" s="28">
        <v>0.75</v>
      </c>
      <c r="AJ17" s="36">
        <v>0.25</v>
      </c>
      <c r="AK17" s="36">
        <v>0.25</v>
      </c>
      <c r="AL17" s="33">
        <v>1</v>
      </c>
      <c r="AM17" s="33">
        <v>1</v>
      </c>
      <c r="AN17" s="37">
        <v>0.75</v>
      </c>
      <c r="AO17" s="28">
        <v>0.75</v>
      </c>
      <c r="AP17" s="27" t="s">
        <v>4</v>
      </c>
      <c r="AQ17" s="27"/>
      <c r="AR17" s="38">
        <f t="shared" si="0"/>
        <v>29.25</v>
      </c>
      <c r="AS17" s="39">
        <f t="shared" si="1"/>
        <v>37</v>
      </c>
      <c r="AT17" s="40">
        <f t="shared" si="2"/>
        <v>0.79054054054054057</v>
      </c>
    </row>
    <row r="18" spans="1:46" ht="18.75" customHeight="1">
      <c r="A18" s="22" t="s">
        <v>23</v>
      </c>
      <c r="B18" s="23" t="s">
        <v>3</v>
      </c>
      <c r="C18" s="24">
        <v>0.75</v>
      </c>
      <c r="D18" s="23" t="s">
        <v>4</v>
      </c>
      <c r="E18" s="25">
        <v>1</v>
      </c>
      <c r="F18" s="25">
        <v>0.75</v>
      </c>
      <c r="G18" s="25">
        <v>1</v>
      </c>
      <c r="H18" s="26">
        <v>1</v>
      </c>
      <c r="I18" s="27" t="s">
        <v>5</v>
      </c>
      <c r="J18" s="26">
        <v>0.75</v>
      </c>
      <c r="K18" s="26">
        <v>0.75</v>
      </c>
      <c r="L18" s="26">
        <v>1</v>
      </c>
      <c r="M18" s="28">
        <v>1</v>
      </c>
      <c r="N18" s="29">
        <v>1</v>
      </c>
      <c r="O18" s="29">
        <v>0.75</v>
      </c>
      <c r="P18" s="29">
        <v>0.75</v>
      </c>
      <c r="Q18" s="29">
        <v>0.75</v>
      </c>
      <c r="R18" s="29">
        <v>0.75</v>
      </c>
      <c r="S18" s="29">
        <v>0.5</v>
      </c>
      <c r="T18" s="30">
        <v>1</v>
      </c>
      <c r="U18" s="25">
        <v>1</v>
      </c>
      <c r="V18" s="31">
        <v>0.5</v>
      </c>
      <c r="W18" s="31">
        <v>1</v>
      </c>
      <c r="X18" s="32">
        <v>0.75</v>
      </c>
      <c r="Y18" s="24">
        <v>1</v>
      </c>
      <c r="Z18" s="24">
        <v>1</v>
      </c>
      <c r="AA18" s="30">
        <v>0.75</v>
      </c>
      <c r="AB18" s="30">
        <v>1</v>
      </c>
      <c r="AC18" s="33"/>
      <c r="AD18" s="30">
        <v>0.75</v>
      </c>
      <c r="AE18" s="33">
        <v>0.75</v>
      </c>
      <c r="AF18" s="34"/>
      <c r="AG18" s="33">
        <v>0.75</v>
      </c>
      <c r="AH18" s="35">
        <v>1</v>
      </c>
      <c r="AI18" s="28">
        <v>1</v>
      </c>
      <c r="AJ18" s="36">
        <v>0.75</v>
      </c>
      <c r="AK18" s="36">
        <v>0.5</v>
      </c>
      <c r="AL18" s="33">
        <v>1</v>
      </c>
      <c r="AM18" s="33">
        <v>0.75</v>
      </c>
      <c r="AN18" s="37">
        <v>1</v>
      </c>
      <c r="AO18" s="28">
        <v>1</v>
      </c>
      <c r="AP18" s="27" t="s">
        <v>4</v>
      </c>
      <c r="AQ18" s="27"/>
      <c r="AR18" s="38">
        <f t="shared" si="0"/>
        <v>29.75</v>
      </c>
      <c r="AS18" s="39">
        <f t="shared" si="1"/>
        <v>35</v>
      </c>
      <c r="AT18" s="40">
        <f t="shared" si="2"/>
        <v>0.85</v>
      </c>
    </row>
    <row r="19" spans="1:46" ht="18.75" customHeight="1">
      <c r="A19" s="22" t="s">
        <v>24</v>
      </c>
      <c r="B19" s="23" t="s">
        <v>3</v>
      </c>
      <c r="C19" s="24">
        <v>1</v>
      </c>
      <c r="D19" s="23" t="s">
        <v>4</v>
      </c>
      <c r="E19" s="25">
        <v>1</v>
      </c>
      <c r="F19" s="25">
        <v>1</v>
      </c>
      <c r="G19" s="25">
        <v>1</v>
      </c>
      <c r="H19" s="26">
        <v>0.75</v>
      </c>
      <c r="I19" s="27" t="s">
        <v>5</v>
      </c>
      <c r="J19" s="26">
        <v>0.75</v>
      </c>
      <c r="K19" s="26">
        <v>1</v>
      </c>
      <c r="L19" s="26">
        <v>1</v>
      </c>
      <c r="M19" s="28">
        <v>1</v>
      </c>
      <c r="N19" s="29">
        <v>1</v>
      </c>
      <c r="O19" s="29"/>
      <c r="P19" s="29">
        <v>0.75</v>
      </c>
      <c r="Q19" s="29">
        <v>0.75</v>
      </c>
      <c r="R19" s="29">
        <v>0.75</v>
      </c>
      <c r="S19" s="29">
        <v>0.75</v>
      </c>
      <c r="T19" s="30">
        <v>0.5</v>
      </c>
      <c r="U19" s="25">
        <v>1</v>
      </c>
      <c r="V19" s="31">
        <v>0.5</v>
      </c>
      <c r="W19" s="31">
        <v>0.75</v>
      </c>
      <c r="X19" s="32">
        <v>0.75</v>
      </c>
      <c r="Y19" s="24">
        <v>0.75</v>
      </c>
      <c r="Z19" s="24">
        <v>1</v>
      </c>
      <c r="AA19" s="30">
        <v>0.75</v>
      </c>
      <c r="AB19" s="30">
        <v>1</v>
      </c>
      <c r="AC19" s="33">
        <v>1</v>
      </c>
      <c r="AD19" s="30">
        <v>0.75</v>
      </c>
      <c r="AE19" s="33">
        <v>0.75</v>
      </c>
      <c r="AF19" s="41">
        <v>0.5</v>
      </c>
      <c r="AG19" s="33">
        <v>1</v>
      </c>
      <c r="AH19" s="35">
        <v>1</v>
      </c>
      <c r="AI19" s="28">
        <v>1</v>
      </c>
      <c r="AJ19" s="36">
        <v>1</v>
      </c>
      <c r="AK19" s="36">
        <v>1</v>
      </c>
      <c r="AL19" s="33">
        <v>1</v>
      </c>
      <c r="AM19" s="33">
        <v>1</v>
      </c>
      <c r="AN19" s="37">
        <v>1</v>
      </c>
      <c r="AO19" s="28">
        <v>1</v>
      </c>
      <c r="AP19" s="27" t="s">
        <v>5</v>
      </c>
      <c r="AQ19" s="27"/>
      <c r="AR19" s="38">
        <f t="shared" si="0"/>
        <v>31.5</v>
      </c>
      <c r="AS19" s="39">
        <f t="shared" si="1"/>
        <v>36</v>
      </c>
      <c r="AT19" s="40">
        <f t="shared" si="2"/>
        <v>0.875</v>
      </c>
    </row>
    <row r="20" spans="1:46" ht="18.75" customHeight="1">
      <c r="A20" s="22" t="s">
        <v>25</v>
      </c>
      <c r="B20" s="23" t="s">
        <v>3</v>
      </c>
      <c r="C20" s="24">
        <v>0.75</v>
      </c>
      <c r="D20" s="23" t="s">
        <v>4</v>
      </c>
      <c r="E20" s="25">
        <v>0.75</v>
      </c>
      <c r="F20" s="25">
        <v>0.75</v>
      </c>
      <c r="G20" s="25">
        <v>1</v>
      </c>
      <c r="H20" s="26">
        <v>0.75</v>
      </c>
      <c r="I20" s="27" t="s">
        <v>3</v>
      </c>
      <c r="J20" s="26">
        <v>1</v>
      </c>
      <c r="K20" s="26">
        <v>1</v>
      </c>
      <c r="L20" s="26">
        <v>1</v>
      </c>
      <c r="M20" s="28">
        <v>0.75</v>
      </c>
      <c r="N20" s="29">
        <v>0.75</v>
      </c>
      <c r="O20" s="29">
        <v>0.5</v>
      </c>
      <c r="P20" s="29">
        <v>0.5</v>
      </c>
      <c r="Q20" s="29">
        <v>0.75</v>
      </c>
      <c r="R20" s="29">
        <v>0.75</v>
      </c>
      <c r="S20" s="29">
        <v>0.5</v>
      </c>
      <c r="T20" s="30">
        <v>0.75</v>
      </c>
      <c r="U20" s="25">
        <v>0.75</v>
      </c>
      <c r="V20" s="31">
        <v>0.75</v>
      </c>
      <c r="W20" s="31">
        <v>0.75</v>
      </c>
      <c r="X20" s="32">
        <v>0.5</v>
      </c>
      <c r="Y20" s="24">
        <v>1</v>
      </c>
      <c r="Z20" s="24">
        <v>0.75</v>
      </c>
      <c r="AA20" s="30">
        <v>0.75</v>
      </c>
      <c r="AB20" s="30">
        <v>0.75</v>
      </c>
      <c r="AC20" s="33">
        <v>0.75</v>
      </c>
      <c r="AD20" s="30">
        <v>0.75</v>
      </c>
      <c r="AE20" s="33">
        <v>1</v>
      </c>
      <c r="AF20" s="41">
        <v>0.75</v>
      </c>
      <c r="AG20" s="33">
        <v>0.75</v>
      </c>
      <c r="AH20" s="35">
        <v>1</v>
      </c>
      <c r="AI20" s="28">
        <v>0.75</v>
      </c>
      <c r="AJ20" s="36">
        <v>0.75</v>
      </c>
      <c r="AK20" s="36">
        <v>0.75</v>
      </c>
      <c r="AL20" s="33">
        <v>1</v>
      </c>
      <c r="AM20" s="33">
        <v>0.75</v>
      </c>
      <c r="AN20" s="37">
        <v>0.75</v>
      </c>
      <c r="AO20" s="28">
        <v>1</v>
      </c>
      <c r="AP20" s="27" t="s">
        <v>4</v>
      </c>
      <c r="AQ20" s="27"/>
      <c r="AR20" s="38">
        <f t="shared" si="0"/>
        <v>29</v>
      </c>
      <c r="AS20" s="39">
        <f t="shared" si="1"/>
        <v>37</v>
      </c>
      <c r="AT20" s="40">
        <f t="shared" si="2"/>
        <v>0.78378378378378377</v>
      </c>
    </row>
    <row r="21" spans="1:46" ht="18.75" customHeight="1">
      <c r="A21" s="22" t="s">
        <v>26</v>
      </c>
      <c r="B21" s="23" t="s">
        <v>5</v>
      </c>
      <c r="C21" s="24">
        <v>0.5</v>
      </c>
      <c r="D21" s="23" t="s">
        <v>4</v>
      </c>
      <c r="E21" s="25">
        <v>0.75</v>
      </c>
      <c r="F21" s="25">
        <v>1</v>
      </c>
      <c r="G21" s="25">
        <v>1</v>
      </c>
      <c r="H21" s="26">
        <v>1</v>
      </c>
      <c r="I21" s="27" t="s">
        <v>5</v>
      </c>
      <c r="J21" s="26">
        <v>0.25</v>
      </c>
      <c r="K21" s="26">
        <v>1</v>
      </c>
      <c r="L21" s="26">
        <v>1</v>
      </c>
      <c r="M21" s="28">
        <v>0.75</v>
      </c>
      <c r="N21" s="29">
        <v>0.75</v>
      </c>
      <c r="O21" s="29">
        <v>0.75</v>
      </c>
      <c r="P21" s="29">
        <v>0.5</v>
      </c>
      <c r="Q21" s="29">
        <v>0.75</v>
      </c>
      <c r="R21" s="29">
        <v>0.75</v>
      </c>
      <c r="S21" s="29">
        <v>0.75</v>
      </c>
      <c r="T21" s="30">
        <v>0.75</v>
      </c>
      <c r="U21" s="25">
        <v>1</v>
      </c>
      <c r="V21" s="31">
        <v>0.75</v>
      </c>
      <c r="W21" s="31">
        <v>0.75</v>
      </c>
      <c r="X21" s="32">
        <v>1</v>
      </c>
      <c r="Y21" s="24">
        <v>1</v>
      </c>
      <c r="Z21" s="24">
        <v>1</v>
      </c>
      <c r="AA21" s="30">
        <v>0.75</v>
      </c>
      <c r="AB21" s="30">
        <v>1</v>
      </c>
      <c r="AC21" s="33">
        <v>1</v>
      </c>
      <c r="AD21" s="30">
        <v>0.75</v>
      </c>
      <c r="AE21" s="33">
        <v>1</v>
      </c>
      <c r="AF21" s="41">
        <v>0.75</v>
      </c>
      <c r="AG21" s="33">
        <v>0.75</v>
      </c>
      <c r="AH21" s="35">
        <v>1</v>
      </c>
      <c r="AI21" s="28">
        <v>1</v>
      </c>
      <c r="AJ21" s="36">
        <v>1</v>
      </c>
      <c r="AK21" s="36">
        <v>0.75</v>
      </c>
      <c r="AL21" s="33">
        <v>1</v>
      </c>
      <c r="AM21" s="33">
        <v>1</v>
      </c>
      <c r="AN21" s="37">
        <v>1</v>
      </c>
      <c r="AO21" s="28">
        <v>0.75</v>
      </c>
      <c r="AP21" s="27" t="s">
        <v>5</v>
      </c>
      <c r="AQ21" s="27"/>
      <c r="AR21" s="38">
        <f t="shared" si="0"/>
        <v>31.25</v>
      </c>
      <c r="AS21" s="39">
        <f t="shared" si="1"/>
        <v>37</v>
      </c>
      <c r="AT21" s="40">
        <f t="shared" si="2"/>
        <v>0.84459459459459463</v>
      </c>
    </row>
    <row r="22" spans="1:46" ht="18.75" customHeight="1">
      <c r="A22" s="22" t="s">
        <v>27</v>
      </c>
      <c r="B22" s="23" t="s">
        <v>5</v>
      </c>
      <c r="C22" s="24">
        <v>0.5</v>
      </c>
      <c r="D22" s="23" t="s">
        <v>4</v>
      </c>
      <c r="E22" s="25">
        <v>0.75</v>
      </c>
      <c r="F22" s="25">
        <v>0.75</v>
      </c>
      <c r="G22" s="25">
        <v>0.75</v>
      </c>
      <c r="H22" s="26">
        <v>1</v>
      </c>
      <c r="I22" s="27" t="s">
        <v>4</v>
      </c>
      <c r="J22" s="26">
        <v>0.75</v>
      </c>
      <c r="K22" s="26">
        <v>1</v>
      </c>
      <c r="L22" s="26">
        <v>0.75</v>
      </c>
      <c r="M22" s="28">
        <v>0.5</v>
      </c>
      <c r="N22" s="29">
        <v>0.75</v>
      </c>
      <c r="O22" s="29">
        <v>0.75</v>
      </c>
      <c r="P22" s="29">
        <v>0.5</v>
      </c>
      <c r="Q22" s="29">
        <v>0.5</v>
      </c>
      <c r="R22" s="29">
        <v>0.5</v>
      </c>
      <c r="S22" s="29">
        <v>0.5</v>
      </c>
      <c r="T22" s="30">
        <v>0.75</v>
      </c>
      <c r="U22" s="25">
        <v>0.75</v>
      </c>
      <c r="V22" s="31">
        <v>0.5</v>
      </c>
      <c r="W22" s="31">
        <v>0.25</v>
      </c>
      <c r="X22" s="32">
        <v>0.75</v>
      </c>
      <c r="Y22" s="24">
        <v>1</v>
      </c>
      <c r="Z22" s="24">
        <v>0.75</v>
      </c>
      <c r="AA22" s="30">
        <v>0.75</v>
      </c>
      <c r="AB22" s="30">
        <v>1</v>
      </c>
      <c r="AC22" s="33">
        <v>0.75</v>
      </c>
      <c r="AD22" s="30">
        <v>1</v>
      </c>
      <c r="AE22" s="33">
        <v>0.75</v>
      </c>
      <c r="AF22" s="41">
        <v>0.75</v>
      </c>
      <c r="AG22" s="33">
        <v>1</v>
      </c>
      <c r="AH22" s="35">
        <v>1</v>
      </c>
      <c r="AI22" s="28">
        <v>1</v>
      </c>
      <c r="AJ22" s="36">
        <v>0.75</v>
      </c>
      <c r="AK22" s="36">
        <v>1</v>
      </c>
      <c r="AL22" s="33">
        <v>0.75</v>
      </c>
      <c r="AM22" s="33">
        <v>0.75</v>
      </c>
      <c r="AN22" s="37">
        <v>0.75</v>
      </c>
      <c r="AO22" s="28">
        <v>0.75</v>
      </c>
      <c r="AP22" s="27" t="s">
        <v>5</v>
      </c>
      <c r="AQ22" s="27"/>
      <c r="AR22" s="38">
        <f t="shared" si="0"/>
        <v>27.75</v>
      </c>
      <c r="AS22" s="39">
        <f t="shared" si="1"/>
        <v>37</v>
      </c>
      <c r="AT22" s="40">
        <f t="shared" si="2"/>
        <v>0.75</v>
      </c>
    </row>
    <row r="23" spans="1:46" ht="18.75" customHeight="1">
      <c r="A23" s="22" t="s">
        <v>28</v>
      </c>
      <c r="B23" s="23" t="s">
        <v>4</v>
      </c>
      <c r="C23" s="24">
        <v>0</v>
      </c>
      <c r="D23" s="23" t="s">
        <v>4</v>
      </c>
      <c r="E23" s="25">
        <v>0.5</v>
      </c>
      <c r="F23" s="25">
        <v>0.75</v>
      </c>
      <c r="G23" s="25">
        <v>0.5</v>
      </c>
      <c r="H23" s="26">
        <v>0.75</v>
      </c>
      <c r="I23" s="27" t="s">
        <v>3</v>
      </c>
      <c r="J23" s="26">
        <v>0.5</v>
      </c>
      <c r="K23" s="26">
        <v>1</v>
      </c>
      <c r="L23" s="26">
        <v>0.75</v>
      </c>
      <c r="M23" s="28">
        <v>0.75</v>
      </c>
      <c r="N23" s="29">
        <v>0.75</v>
      </c>
      <c r="O23" s="29">
        <v>0.5</v>
      </c>
      <c r="P23" s="29">
        <v>0.75</v>
      </c>
      <c r="Q23" s="29">
        <v>0.75</v>
      </c>
      <c r="R23" s="29">
        <v>0.75</v>
      </c>
      <c r="S23" s="29">
        <v>0.75</v>
      </c>
      <c r="T23" s="30">
        <v>0.75</v>
      </c>
      <c r="U23" s="25">
        <v>0.75</v>
      </c>
      <c r="V23" s="31">
        <v>1</v>
      </c>
      <c r="W23" s="31">
        <v>0.75</v>
      </c>
      <c r="X23" s="32">
        <v>0.75</v>
      </c>
      <c r="Y23" s="24">
        <v>0.75</v>
      </c>
      <c r="Z23" s="24">
        <v>0.75</v>
      </c>
      <c r="AA23" s="30">
        <v>0.75</v>
      </c>
      <c r="AB23" s="30">
        <v>0.75</v>
      </c>
      <c r="AC23" s="33">
        <v>0.75</v>
      </c>
      <c r="AD23" s="30">
        <v>0.75</v>
      </c>
      <c r="AE23" s="33">
        <v>0.75</v>
      </c>
      <c r="AF23" s="41">
        <v>0.75</v>
      </c>
      <c r="AG23" s="33">
        <v>0.75</v>
      </c>
      <c r="AH23" s="35">
        <v>1</v>
      </c>
      <c r="AI23" s="28">
        <v>0.5</v>
      </c>
      <c r="AJ23" s="36">
        <v>1</v>
      </c>
      <c r="AK23" s="36">
        <v>0.75</v>
      </c>
      <c r="AL23" s="33">
        <v>0.75</v>
      </c>
      <c r="AM23" s="33">
        <v>0.75</v>
      </c>
      <c r="AN23" s="37">
        <v>0.75</v>
      </c>
      <c r="AO23" s="28">
        <v>0.75</v>
      </c>
      <c r="AP23" s="27" t="s">
        <v>5</v>
      </c>
      <c r="AQ23" s="27"/>
      <c r="AR23" s="38">
        <f t="shared" si="0"/>
        <v>26.75</v>
      </c>
      <c r="AS23" s="39">
        <f t="shared" si="1"/>
        <v>37</v>
      </c>
      <c r="AT23" s="40">
        <f t="shared" si="2"/>
        <v>0.72297297297297303</v>
      </c>
    </row>
    <row r="24" spans="1:46" ht="18.75" customHeight="1">
      <c r="A24" s="22" t="s">
        <v>29</v>
      </c>
      <c r="B24" s="23" t="s">
        <v>4</v>
      </c>
      <c r="C24" s="24">
        <v>0.5</v>
      </c>
      <c r="D24" s="23" t="s">
        <v>4</v>
      </c>
      <c r="E24" s="25">
        <v>0.75</v>
      </c>
      <c r="F24" s="25">
        <v>0.75</v>
      </c>
      <c r="G24" s="25">
        <v>0.75</v>
      </c>
      <c r="H24" s="26">
        <v>1</v>
      </c>
      <c r="I24" s="27" t="s">
        <v>4</v>
      </c>
      <c r="J24" s="26">
        <v>0.5</v>
      </c>
      <c r="K24" s="26">
        <v>1</v>
      </c>
      <c r="L24" s="26">
        <v>0.75</v>
      </c>
      <c r="M24" s="28">
        <v>0.75</v>
      </c>
      <c r="N24" s="29">
        <v>0.75</v>
      </c>
      <c r="O24" s="29">
        <v>0.5</v>
      </c>
      <c r="P24" s="29">
        <v>0.75</v>
      </c>
      <c r="Q24" s="29">
        <v>0.5</v>
      </c>
      <c r="R24" s="29">
        <v>0.75</v>
      </c>
      <c r="S24" s="29">
        <v>0.75</v>
      </c>
      <c r="T24" s="30">
        <v>0.5</v>
      </c>
      <c r="U24" s="25">
        <v>0.75</v>
      </c>
      <c r="V24" s="31">
        <v>0.5</v>
      </c>
      <c r="W24" s="31">
        <v>0.75</v>
      </c>
      <c r="X24" s="32">
        <v>0.5</v>
      </c>
      <c r="Y24" s="24">
        <v>1</v>
      </c>
      <c r="Z24" s="24">
        <v>0.75</v>
      </c>
      <c r="AA24" s="30">
        <v>0.75</v>
      </c>
      <c r="AB24" s="30">
        <v>0.75</v>
      </c>
      <c r="AC24" s="33">
        <v>0.75</v>
      </c>
      <c r="AD24" s="30">
        <v>0.75</v>
      </c>
      <c r="AE24" s="33">
        <v>0.5</v>
      </c>
      <c r="AF24" s="41">
        <v>0.5</v>
      </c>
      <c r="AG24" s="33">
        <v>0.75</v>
      </c>
      <c r="AH24" s="35">
        <v>1</v>
      </c>
      <c r="AI24" s="28">
        <v>0.75</v>
      </c>
      <c r="AJ24" s="36">
        <v>0.75</v>
      </c>
      <c r="AK24" s="36">
        <v>0.75</v>
      </c>
      <c r="AL24" s="33">
        <v>0.75</v>
      </c>
      <c r="AM24" s="33">
        <v>0.75</v>
      </c>
      <c r="AN24" s="37">
        <v>0.75</v>
      </c>
      <c r="AO24" s="28">
        <v>0.75</v>
      </c>
      <c r="AP24" s="27" t="s">
        <v>4</v>
      </c>
      <c r="AQ24" s="27"/>
      <c r="AR24" s="38">
        <f t="shared" si="0"/>
        <v>26.5</v>
      </c>
      <c r="AS24" s="39">
        <f t="shared" si="1"/>
        <v>37</v>
      </c>
      <c r="AT24" s="40">
        <f t="shared" si="2"/>
        <v>0.71621621621621623</v>
      </c>
    </row>
    <row r="25" spans="1:46" ht="18.75" customHeight="1">
      <c r="A25" s="22" t="s">
        <v>30</v>
      </c>
      <c r="B25" s="23" t="s">
        <v>3</v>
      </c>
      <c r="C25" s="24">
        <v>0.75</v>
      </c>
      <c r="D25" s="23" t="s">
        <v>2</v>
      </c>
      <c r="E25" s="25">
        <v>1</v>
      </c>
      <c r="F25" s="25">
        <v>0.75</v>
      </c>
      <c r="G25" s="25">
        <v>1</v>
      </c>
      <c r="H25" s="26">
        <v>1</v>
      </c>
      <c r="I25" s="27" t="s">
        <v>5</v>
      </c>
      <c r="J25" s="26">
        <v>0.75</v>
      </c>
      <c r="K25" s="26">
        <v>1</v>
      </c>
      <c r="L25" s="26">
        <v>1</v>
      </c>
      <c r="M25" s="28">
        <v>1</v>
      </c>
      <c r="N25" s="29">
        <v>0.75</v>
      </c>
      <c r="O25" s="29">
        <v>1</v>
      </c>
      <c r="P25" s="29">
        <v>0.75</v>
      </c>
      <c r="Q25" s="29">
        <v>1</v>
      </c>
      <c r="R25" s="29">
        <v>1</v>
      </c>
      <c r="S25" s="29">
        <v>1</v>
      </c>
      <c r="T25" s="30">
        <v>0.75</v>
      </c>
      <c r="U25" s="25">
        <v>1</v>
      </c>
      <c r="V25" s="31">
        <v>0.75</v>
      </c>
      <c r="W25" s="31">
        <v>0.75</v>
      </c>
      <c r="X25" s="32">
        <v>1</v>
      </c>
      <c r="Y25" s="24">
        <v>1</v>
      </c>
      <c r="Z25" s="24">
        <v>1</v>
      </c>
      <c r="AA25" s="30">
        <v>1</v>
      </c>
      <c r="AB25" s="30">
        <v>0.75</v>
      </c>
      <c r="AC25" s="33">
        <v>0.75</v>
      </c>
      <c r="AD25" s="30">
        <v>0.75</v>
      </c>
      <c r="AE25" s="33">
        <v>1</v>
      </c>
      <c r="AF25" s="41">
        <v>1</v>
      </c>
      <c r="AG25" s="33">
        <v>1</v>
      </c>
      <c r="AH25" s="35">
        <v>1</v>
      </c>
      <c r="AI25" s="28">
        <v>0.75</v>
      </c>
      <c r="AJ25" s="36">
        <v>1</v>
      </c>
      <c r="AK25" s="36">
        <v>0.75</v>
      </c>
      <c r="AL25" s="33">
        <v>1</v>
      </c>
      <c r="AM25" s="33">
        <v>1</v>
      </c>
      <c r="AN25" s="37">
        <v>1</v>
      </c>
      <c r="AO25" s="28">
        <v>1</v>
      </c>
      <c r="AP25" s="27" t="s">
        <v>4</v>
      </c>
      <c r="AQ25" s="27"/>
      <c r="AR25" s="38">
        <f t="shared" si="0"/>
        <v>33.75</v>
      </c>
      <c r="AS25" s="39">
        <f t="shared" si="1"/>
        <v>37</v>
      </c>
      <c r="AT25" s="40">
        <f t="shared" si="2"/>
        <v>0.91216216216216217</v>
      </c>
    </row>
    <row r="26" spans="1:46" ht="18.75" customHeight="1">
      <c r="A26" s="22" t="s">
        <v>31</v>
      </c>
      <c r="B26" s="23" t="s">
        <v>3</v>
      </c>
      <c r="C26" s="24"/>
      <c r="D26" s="23"/>
      <c r="E26" s="25"/>
      <c r="F26" s="25"/>
      <c r="G26" s="25"/>
      <c r="H26" s="26"/>
      <c r="I26" s="27"/>
      <c r="J26" s="26"/>
      <c r="K26" s="26"/>
      <c r="L26" s="26"/>
      <c r="M26" s="28">
        <v>0.75</v>
      </c>
      <c r="N26" s="29">
        <v>0.5</v>
      </c>
      <c r="O26" s="29">
        <v>0.5</v>
      </c>
      <c r="P26" s="29">
        <v>0.75</v>
      </c>
      <c r="Q26" s="29">
        <v>0.75</v>
      </c>
      <c r="R26" s="29">
        <v>0.75</v>
      </c>
      <c r="S26" s="29">
        <v>0.75</v>
      </c>
      <c r="T26" s="30">
        <v>0.75</v>
      </c>
      <c r="U26" s="25">
        <v>0.75</v>
      </c>
      <c r="V26" s="31">
        <v>0.5</v>
      </c>
      <c r="W26" s="31">
        <v>0.5</v>
      </c>
      <c r="X26" s="32">
        <v>1</v>
      </c>
      <c r="Y26" s="24">
        <v>1</v>
      </c>
      <c r="Z26" s="24">
        <v>1</v>
      </c>
      <c r="AA26" s="30">
        <v>0.75</v>
      </c>
      <c r="AB26" s="30">
        <v>0.75</v>
      </c>
      <c r="AC26" s="33">
        <v>1</v>
      </c>
      <c r="AD26" s="30">
        <v>0.75</v>
      </c>
      <c r="AE26" s="33">
        <v>1</v>
      </c>
      <c r="AF26" s="41">
        <v>0.75</v>
      </c>
      <c r="AG26" s="33">
        <v>0.5</v>
      </c>
      <c r="AH26" s="35">
        <v>1</v>
      </c>
      <c r="AI26" s="28">
        <v>0.75</v>
      </c>
      <c r="AJ26" s="36">
        <v>0.75</v>
      </c>
      <c r="AK26" s="36">
        <v>0.75</v>
      </c>
      <c r="AL26" s="33">
        <v>1</v>
      </c>
      <c r="AM26" s="33">
        <v>1</v>
      </c>
      <c r="AN26" s="37">
        <v>1</v>
      </c>
      <c r="AO26" s="28">
        <v>1</v>
      </c>
      <c r="AP26" s="27" t="s">
        <v>8</v>
      </c>
      <c r="AQ26" s="27"/>
      <c r="AR26" s="38">
        <f t="shared" si="0"/>
        <v>23</v>
      </c>
      <c r="AS26" s="39">
        <f t="shared" si="1"/>
        <v>29</v>
      </c>
      <c r="AT26" s="40">
        <f t="shared" si="2"/>
        <v>0.7931034482758621</v>
      </c>
    </row>
    <row r="27" spans="1:46" ht="18.75" customHeight="1">
      <c r="A27" s="22" t="s">
        <v>32</v>
      </c>
      <c r="B27" s="23" t="s">
        <v>3</v>
      </c>
      <c r="C27" s="24"/>
      <c r="D27" s="23"/>
      <c r="E27" s="25"/>
      <c r="F27" s="25"/>
      <c r="G27" s="25"/>
      <c r="H27" s="26"/>
      <c r="I27" s="27"/>
      <c r="J27" s="26"/>
      <c r="K27" s="26"/>
      <c r="L27" s="26"/>
      <c r="M27" s="28">
        <v>0.75</v>
      </c>
      <c r="N27" s="29">
        <v>0.75</v>
      </c>
      <c r="O27" s="29">
        <v>0.5</v>
      </c>
      <c r="P27" s="29">
        <v>0.75</v>
      </c>
      <c r="Q27" s="29">
        <v>0.75</v>
      </c>
      <c r="R27" s="29">
        <v>0.75</v>
      </c>
      <c r="S27" s="29">
        <v>0.75</v>
      </c>
      <c r="T27" s="30">
        <v>0.75</v>
      </c>
      <c r="U27" s="25">
        <v>0.75</v>
      </c>
      <c r="V27" s="31">
        <v>0.75</v>
      </c>
      <c r="W27" s="31">
        <v>0.75</v>
      </c>
      <c r="X27" s="32">
        <v>0.75</v>
      </c>
      <c r="Y27" s="24">
        <v>0.75</v>
      </c>
      <c r="Z27" s="24">
        <v>0.75</v>
      </c>
      <c r="AA27" s="30">
        <v>0.75</v>
      </c>
      <c r="AB27" s="30">
        <v>0.75</v>
      </c>
      <c r="AC27" s="33">
        <v>0.75</v>
      </c>
      <c r="AD27" s="30">
        <v>0.75</v>
      </c>
      <c r="AE27" s="33">
        <v>0.75</v>
      </c>
      <c r="AF27" s="41">
        <v>0.75</v>
      </c>
      <c r="AG27" s="33">
        <v>0.75</v>
      </c>
      <c r="AH27" s="35">
        <v>1</v>
      </c>
      <c r="AI27" s="28">
        <v>1</v>
      </c>
      <c r="AJ27" s="36">
        <v>0.75</v>
      </c>
      <c r="AK27" s="36">
        <v>1</v>
      </c>
      <c r="AL27" s="33">
        <v>0.75</v>
      </c>
      <c r="AM27" s="33">
        <v>0.75</v>
      </c>
      <c r="AN27" s="37">
        <v>0.75</v>
      </c>
      <c r="AO27" s="28">
        <v>0.75</v>
      </c>
      <c r="AP27" s="27" t="s">
        <v>4</v>
      </c>
      <c r="AQ27" s="27"/>
      <c r="AR27" s="38">
        <f t="shared" si="0"/>
        <v>22.25</v>
      </c>
      <c r="AS27" s="39">
        <f t="shared" si="1"/>
        <v>29</v>
      </c>
      <c r="AT27" s="40">
        <f t="shared" si="2"/>
        <v>0.76724137931034486</v>
      </c>
    </row>
    <row r="28" spans="1:46" ht="18.75" customHeight="1">
      <c r="A28" s="22" t="s">
        <v>33</v>
      </c>
      <c r="B28" s="23" t="s">
        <v>4</v>
      </c>
      <c r="C28" s="24"/>
      <c r="D28" s="23"/>
      <c r="E28" s="25"/>
      <c r="F28" s="25"/>
      <c r="G28" s="25"/>
      <c r="H28" s="26"/>
      <c r="I28" s="27"/>
      <c r="J28" s="26"/>
      <c r="K28" s="26"/>
      <c r="L28" s="26"/>
      <c r="M28" s="28">
        <v>1</v>
      </c>
      <c r="N28" s="29">
        <v>0.75</v>
      </c>
      <c r="O28" s="29">
        <v>0.75</v>
      </c>
      <c r="P28" s="29">
        <v>0.75</v>
      </c>
      <c r="Q28" s="29">
        <v>1</v>
      </c>
      <c r="R28" s="29">
        <v>0.75</v>
      </c>
      <c r="S28" s="29">
        <v>0.75</v>
      </c>
      <c r="T28" s="30">
        <v>0.75</v>
      </c>
      <c r="U28" s="25">
        <v>0.75</v>
      </c>
      <c r="V28" s="31">
        <v>0.75</v>
      </c>
      <c r="W28" s="31">
        <v>0.75</v>
      </c>
      <c r="X28" s="32">
        <v>1</v>
      </c>
      <c r="Y28" s="24">
        <v>1</v>
      </c>
      <c r="Z28" s="24">
        <v>1</v>
      </c>
      <c r="AA28" s="30">
        <v>1</v>
      </c>
      <c r="AB28" s="30">
        <v>1</v>
      </c>
      <c r="AC28" s="33">
        <v>1</v>
      </c>
      <c r="AD28" s="30">
        <v>1</v>
      </c>
      <c r="AE28" s="33">
        <v>1</v>
      </c>
      <c r="AF28" s="41">
        <v>1</v>
      </c>
      <c r="AG28" s="33">
        <v>1</v>
      </c>
      <c r="AH28" s="35">
        <v>1</v>
      </c>
      <c r="AI28" s="28">
        <v>1</v>
      </c>
      <c r="AJ28" s="36">
        <v>0.75</v>
      </c>
      <c r="AK28" s="36">
        <v>1</v>
      </c>
      <c r="AL28" s="33">
        <v>1</v>
      </c>
      <c r="AM28" s="33">
        <v>1</v>
      </c>
      <c r="AN28" s="37">
        <v>1</v>
      </c>
      <c r="AO28" s="28">
        <v>1</v>
      </c>
      <c r="AP28" s="27" t="s">
        <v>7</v>
      </c>
      <c r="AQ28" s="27"/>
      <c r="AR28" s="38">
        <f t="shared" si="0"/>
        <v>26.5</v>
      </c>
      <c r="AS28" s="39">
        <f t="shared" si="1"/>
        <v>29</v>
      </c>
      <c r="AT28" s="40">
        <f t="shared" si="2"/>
        <v>0.91379310344827591</v>
      </c>
    </row>
    <row r="29" spans="1:46" ht="18.75" customHeight="1">
      <c r="A29" s="22" t="s">
        <v>34</v>
      </c>
      <c r="B29" s="23" t="s">
        <v>3</v>
      </c>
      <c r="C29" s="24"/>
      <c r="D29" s="23"/>
      <c r="E29" s="25"/>
      <c r="F29" s="25"/>
      <c r="G29" s="25"/>
      <c r="H29" s="26"/>
      <c r="I29" s="27"/>
      <c r="J29" s="26"/>
      <c r="K29" s="26"/>
      <c r="L29" s="26"/>
      <c r="M29" s="28">
        <v>1</v>
      </c>
      <c r="N29" s="29">
        <v>1</v>
      </c>
      <c r="O29" s="29">
        <v>1</v>
      </c>
      <c r="P29" s="29">
        <v>0.75</v>
      </c>
      <c r="Q29" s="29">
        <v>0.75</v>
      </c>
      <c r="R29" s="29">
        <v>1</v>
      </c>
      <c r="S29" s="29">
        <v>0.75</v>
      </c>
      <c r="T29" s="30">
        <v>0.75</v>
      </c>
      <c r="U29" s="25">
        <v>1</v>
      </c>
      <c r="V29" s="31">
        <v>0.75</v>
      </c>
      <c r="W29" s="31">
        <v>1</v>
      </c>
      <c r="X29" s="32">
        <v>1</v>
      </c>
      <c r="Y29" s="24">
        <v>1</v>
      </c>
      <c r="Z29" s="24">
        <v>1</v>
      </c>
      <c r="AA29" s="30">
        <v>0.75</v>
      </c>
      <c r="AB29" s="30">
        <v>1</v>
      </c>
      <c r="AC29" s="33">
        <v>1</v>
      </c>
      <c r="AD29" s="30">
        <v>1</v>
      </c>
      <c r="AE29" s="33">
        <v>1</v>
      </c>
      <c r="AF29" s="41">
        <v>1</v>
      </c>
      <c r="AG29" s="33">
        <v>0.75</v>
      </c>
      <c r="AH29" s="35">
        <v>1</v>
      </c>
      <c r="AI29" s="28">
        <v>0.75</v>
      </c>
      <c r="AJ29" s="36">
        <v>0.75</v>
      </c>
      <c r="AK29" s="36">
        <v>1</v>
      </c>
      <c r="AL29" s="33">
        <v>1</v>
      </c>
      <c r="AM29" s="33">
        <v>1</v>
      </c>
      <c r="AN29" s="37">
        <v>0.75</v>
      </c>
      <c r="AO29" s="28">
        <v>1</v>
      </c>
      <c r="AP29" s="27" t="s">
        <v>7</v>
      </c>
      <c r="AQ29" s="27"/>
      <c r="AR29" s="38">
        <f t="shared" si="0"/>
        <v>26.5</v>
      </c>
      <c r="AS29" s="39">
        <f t="shared" si="1"/>
        <v>29</v>
      </c>
      <c r="AT29" s="40">
        <f t="shared" si="2"/>
        <v>0.91379310344827591</v>
      </c>
    </row>
    <row r="30" spans="1:46" ht="18.75" customHeight="1">
      <c r="A30" s="22" t="s">
        <v>35</v>
      </c>
      <c r="B30" s="23" t="s">
        <v>3</v>
      </c>
      <c r="C30" s="24"/>
      <c r="D30" s="23"/>
      <c r="E30" s="25"/>
      <c r="F30" s="25"/>
      <c r="G30" s="25"/>
      <c r="H30" s="26"/>
      <c r="I30" s="27"/>
      <c r="J30" s="26"/>
      <c r="K30" s="26"/>
      <c r="L30" s="26"/>
      <c r="M30" s="28">
        <v>1</v>
      </c>
      <c r="N30" s="29">
        <v>1</v>
      </c>
      <c r="O30" s="29">
        <v>0.75</v>
      </c>
      <c r="P30" s="29">
        <v>1</v>
      </c>
      <c r="Q30" s="29">
        <v>0.75</v>
      </c>
      <c r="R30" s="29">
        <v>1</v>
      </c>
      <c r="S30" s="29">
        <v>1</v>
      </c>
      <c r="T30" s="30">
        <v>1</v>
      </c>
      <c r="U30" s="25">
        <v>1</v>
      </c>
      <c r="V30" s="31">
        <v>1</v>
      </c>
      <c r="W30" s="31">
        <v>1</v>
      </c>
      <c r="X30" s="32">
        <v>1</v>
      </c>
      <c r="Y30" s="24">
        <v>1</v>
      </c>
      <c r="Z30" s="24">
        <v>1</v>
      </c>
      <c r="AA30" s="30">
        <v>0.75</v>
      </c>
      <c r="AB30" s="30">
        <v>0.75</v>
      </c>
      <c r="AC30" s="33">
        <v>0.75</v>
      </c>
      <c r="AD30" s="30">
        <v>0.75</v>
      </c>
      <c r="AE30" s="33">
        <v>1</v>
      </c>
      <c r="AF30" s="41">
        <v>1</v>
      </c>
      <c r="AG30" s="33">
        <v>1</v>
      </c>
      <c r="AH30" s="35">
        <v>1</v>
      </c>
      <c r="AI30" s="28">
        <v>1</v>
      </c>
      <c r="AJ30" s="36">
        <v>1</v>
      </c>
      <c r="AK30" s="36">
        <v>1</v>
      </c>
      <c r="AL30" s="33">
        <v>1</v>
      </c>
      <c r="AM30" s="33">
        <v>1</v>
      </c>
      <c r="AN30" s="37">
        <v>0.75</v>
      </c>
      <c r="AO30" s="28">
        <v>1</v>
      </c>
      <c r="AP30" s="27" t="s">
        <v>7</v>
      </c>
      <c r="AQ30" s="27"/>
      <c r="AR30" s="38">
        <f t="shared" si="0"/>
        <v>27.25</v>
      </c>
      <c r="AS30" s="39">
        <f t="shared" si="1"/>
        <v>29</v>
      </c>
      <c r="AT30" s="40">
        <f t="shared" si="2"/>
        <v>0.93965517241379315</v>
      </c>
    </row>
    <row r="31" spans="1:46" ht="18.75" customHeight="1">
      <c r="A31" s="22" t="s">
        <v>36</v>
      </c>
      <c r="B31" s="23" t="s">
        <v>3</v>
      </c>
      <c r="C31" s="24"/>
      <c r="D31" s="23"/>
      <c r="E31" s="25"/>
      <c r="F31" s="25"/>
      <c r="G31" s="25"/>
      <c r="H31" s="26"/>
      <c r="I31" s="27"/>
      <c r="J31" s="26"/>
      <c r="K31" s="26"/>
      <c r="L31" s="26"/>
      <c r="M31" s="28">
        <v>0.75</v>
      </c>
      <c r="N31" s="29">
        <v>0.5</v>
      </c>
      <c r="O31" s="29">
        <v>0.75</v>
      </c>
      <c r="P31" s="29">
        <v>0.75</v>
      </c>
      <c r="Q31" s="29">
        <v>1</v>
      </c>
      <c r="R31" s="29">
        <v>1</v>
      </c>
      <c r="S31" s="29">
        <v>0.75</v>
      </c>
      <c r="T31" s="30">
        <v>1</v>
      </c>
      <c r="U31" s="25">
        <v>1</v>
      </c>
      <c r="V31" s="31">
        <v>1</v>
      </c>
      <c r="W31" s="31">
        <v>1</v>
      </c>
      <c r="X31" s="32">
        <v>1</v>
      </c>
      <c r="Y31" s="24">
        <v>1</v>
      </c>
      <c r="Z31" s="24">
        <v>1</v>
      </c>
      <c r="AA31" s="30">
        <v>1</v>
      </c>
      <c r="AB31" s="30">
        <v>1</v>
      </c>
      <c r="AC31" s="33">
        <v>1</v>
      </c>
      <c r="AD31" s="30">
        <v>0.75</v>
      </c>
      <c r="AE31" s="33">
        <v>1</v>
      </c>
      <c r="AF31" s="41">
        <v>0.75</v>
      </c>
      <c r="AG31" s="33">
        <v>0.75</v>
      </c>
      <c r="AH31" s="35">
        <v>1</v>
      </c>
      <c r="AI31" s="28">
        <v>1</v>
      </c>
      <c r="AJ31" s="36">
        <v>1</v>
      </c>
      <c r="AK31" s="36">
        <v>0.75</v>
      </c>
      <c r="AL31" s="33">
        <v>1</v>
      </c>
      <c r="AM31" s="33">
        <v>1</v>
      </c>
      <c r="AN31" s="37">
        <v>1</v>
      </c>
      <c r="AO31" s="28">
        <v>1</v>
      </c>
      <c r="AP31" s="27" t="s">
        <v>4</v>
      </c>
      <c r="AQ31" s="27"/>
      <c r="AR31" s="38">
        <f t="shared" si="0"/>
        <v>26.5</v>
      </c>
      <c r="AS31" s="39">
        <f t="shared" si="1"/>
        <v>29</v>
      </c>
      <c r="AT31" s="40">
        <f t="shared" si="2"/>
        <v>0.91379310344827591</v>
      </c>
    </row>
    <row r="32" spans="1:46" ht="18.75" customHeight="1">
      <c r="A32" s="22" t="s">
        <v>37</v>
      </c>
      <c r="B32" s="23" t="s">
        <v>3</v>
      </c>
      <c r="C32" s="24"/>
      <c r="D32" s="23"/>
      <c r="E32" s="25"/>
      <c r="F32" s="25"/>
      <c r="G32" s="25"/>
      <c r="H32" s="26"/>
      <c r="I32" s="27"/>
      <c r="J32" s="26"/>
      <c r="K32" s="26"/>
      <c r="L32" s="26"/>
      <c r="M32" s="28">
        <v>0.75</v>
      </c>
      <c r="N32" s="29">
        <v>0.75</v>
      </c>
      <c r="O32" s="29">
        <v>0.5</v>
      </c>
      <c r="P32" s="29">
        <v>0.5</v>
      </c>
      <c r="Q32" s="29">
        <v>0.5</v>
      </c>
      <c r="R32" s="29">
        <v>0.75</v>
      </c>
      <c r="S32" s="29">
        <v>0.75</v>
      </c>
      <c r="T32" s="30">
        <v>0.5</v>
      </c>
      <c r="U32" s="25">
        <v>0.75</v>
      </c>
      <c r="V32" s="31">
        <v>0.5</v>
      </c>
      <c r="W32" s="31">
        <v>0.25</v>
      </c>
      <c r="X32" s="32">
        <v>0.75</v>
      </c>
      <c r="Y32" s="24">
        <v>0.75</v>
      </c>
      <c r="Z32" s="24">
        <v>0.5</v>
      </c>
      <c r="AA32" s="30">
        <v>0.75</v>
      </c>
      <c r="AB32" s="30">
        <v>0.75</v>
      </c>
      <c r="AC32" s="33">
        <v>0.75</v>
      </c>
      <c r="AD32" s="30">
        <v>0.75</v>
      </c>
      <c r="AE32" s="33">
        <v>0.75</v>
      </c>
      <c r="AF32" s="41">
        <v>0.75</v>
      </c>
      <c r="AG32" s="33">
        <v>0.75</v>
      </c>
      <c r="AH32" s="35">
        <v>1</v>
      </c>
      <c r="AI32" s="28">
        <v>1</v>
      </c>
      <c r="AJ32" s="36">
        <v>0.75</v>
      </c>
      <c r="AK32" s="36">
        <v>0.75</v>
      </c>
      <c r="AL32" s="33">
        <v>1</v>
      </c>
      <c r="AM32" s="33">
        <v>5.2083333333333336E-2</v>
      </c>
      <c r="AN32" s="37">
        <v>0.75</v>
      </c>
      <c r="AO32" s="28">
        <v>0.75</v>
      </c>
      <c r="AP32" s="27" t="s">
        <v>4</v>
      </c>
      <c r="AQ32" s="27"/>
      <c r="AR32" s="38">
        <f t="shared" si="0"/>
        <v>19.802083333333332</v>
      </c>
      <c r="AS32" s="39">
        <f t="shared" si="1"/>
        <v>29</v>
      </c>
      <c r="AT32" s="40">
        <f t="shared" si="2"/>
        <v>0.68283045977011492</v>
      </c>
    </row>
    <row r="33" spans="1:46" ht="18.75" customHeight="1">
      <c r="A33" s="22" t="s">
        <v>38</v>
      </c>
      <c r="B33" s="23" t="s">
        <v>4</v>
      </c>
      <c r="C33" s="24"/>
      <c r="D33" s="23"/>
      <c r="E33" s="25"/>
      <c r="F33" s="25"/>
      <c r="G33" s="25"/>
      <c r="H33" s="26"/>
      <c r="I33" s="27"/>
      <c r="J33" s="26"/>
      <c r="K33" s="26"/>
      <c r="L33" s="26"/>
      <c r="M33" s="28">
        <v>1</v>
      </c>
      <c r="N33" s="29">
        <v>0.75</v>
      </c>
      <c r="O33" s="29">
        <v>1</v>
      </c>
      <c r="P33" s="29">
        <v>1</v>
      </c>
      <c r="Q33" s="29">
        <v>1</v>
      </c>
      <c r="R33" s="29">
        <v>1</v>
      </c>
      <c r="S33" s="29">
        <v>1</v>
      </c>
      <c r="T33" s="30">
        <v>0.75</v>
      </c>
      <c r="U33" s="25">
        <v>1</v>
      </c>
      <c r="V33" s="31">
        <v>1</v>
      </c>
      <c r="W33" s="31">
        <v>0.75</v>
      </c>
      <c r="X33" s="32">
        <v>1</v>
      </c>
      <c r="Y33" s="24">
        <v>1</v>
      </c>
      <c r="Z33" s="24">
        <v>1</v>
      </c>
      <c r="AA33" s="30">
        <v>1</v>
      </c>
      <c r="AB33" s="30">
        <v>1</v>
      </c>
      <c r="AC33" s="33">
        <v>1</v>
      </c>
      <c r="AD33" s="30">
        <v>1</v>
      </c>
      <c r="AE33" s="33">
        <v>1</v>
      </c>
      <c r="AF33" s="41">
        <v>1</v>
      </c>
      <c r="AG33" s="33">
        <v>0.75</v>
      </c>
      <c r="AH33" s="35">
        <v>1</v>
      </c>
      <c r="AI33" s="28">
        <v>1</v>
      </c>
      <c r="AJ33" s="36">
        <v>1</v>
      </c>
      <c r="AK33" s="36">
        <v>0.75</v>
      </c>
      <c r="AL33" s="33">
        <v>1</v>
      </c>
      <c r="AM33" s="33">
        <v>1</v>
      </c>
      <c r="AN33" s="37">
        <v>1</v>
      </c>
      <c r="AO33" s="28">
        <v>1</v>
      </c>
      <c r="AP33" s="27" t="s">
        <v>3</v>
      </c>
      <c r="AQ33" s="27"/>
      <c r="AR33" s="38">
        <f t="shared" si="0"/>
        <v>27.75</v>
      </c>
      <c r="AS33" s="39">
        <f t="shared" si="1"/>
        <v>29</v>
      </c>
      <c r="AT33" s="40">
        <f t="shared" si="2"/>
        <v>0.9568965517241379</v>
      </c>
    </row>
    <row r="34" spans="1:46" ht="18.75" customHeight="1">
      <c r="A34" s="22" t="s">
        <v>39</v>
      </c>
      <c r="B34" s="23" t="s">
        <v>3</v>
      </c>
      <c r="C34" s="24"/>
      <c r="D34" s="23"/>
      <c r="E34" s="25"/>
      <c r="F34" s="25"/>
      <c r="G34" s="25"/>
      <c r="H34" s="26"/>
      <c r="I34" s="27"/>
      <c r="J34" s="26"/>
      <c r="K34" s="26"/>
      <c r="L34" s="26"/>
      <c r="M34" s="28">
        <v>0.75</v>
      </c>
      <c r="N34" s="29">
        <v>0.75</v>
      </c>
      <c r="O34" s="29">
        <v>0.5</v>
      </c>
      <c r="P34" s="29">
        <v>0.5</v>
      </c>
      <c r="Q34" s="29">
        <v>0.75</v>
      </c>
      <c r="R34" s="29">
        <v>0.75</v>
      </c>
      <c r="S34" s="29">
        <v>0.75</v>
      </c>
      <c r="T34" s="30">
        <v>0.5</v>
      </c>
      <c r="U34" s="25">
        <v>1</v>
      </c>
      <c r="V34" s="31">
        <v>0</v>
      </c>
      <c r="W34" s="31">
        <v>0</v>
      </c>
      <c r="X34" s="32">
        <v>0.75</v>
      </c>
      <c r="Y34" s="24">
        <v>1</v>
      </c>
      <c r="Z34" s="24">
        <v>1</v>
      </c>
      <c r="AA34" s="30">
        <v>0.5</v>
      </c>
      <c r="AB34" s="30">
        <v>0.75</v>
      </c>
      <c r="AC34" s="33">
        <v>0.75</v>
      </c>
      <c r="AD34" s="30">
        <v>0.75</v>
      </c>
      <c r="AE34" s="33">
        <v>0.75</v>
      </c>
      <c r="AF34" s="41">
        <v>0.5</v>
      </c>
      <c r="AG34" s="33">
        <v>0.75</v>
      </c>
      <c r="AH34" s="35">
        <v>1</v>
      </c>
      <c r="AI34" s="28">
        <v>1</v>
      </c>
      <c r="AJ34" s="36">
        <v>0.75</v>
      </c>
      <c r="AK34" s="36">
        <v>0.75</v>
      </c>
      <c r="AL34" s="33">
        <v>1</v>
      </c>
      <c r="AM34" s="33">
        <v>0.75</v>
      </c>
      <c r="AN34" s="37">
        <v>0.75</v>
      </c>
      <c r="AO34" s="28">
        <v>0.75</v>
      </c>
      <c r="AP34" s="27" t="s">
        <v>4</v>
      </c>
      <c r="AQ34" s="27"/>
      <c r="AR34" s="38">
        <f t="shared" si="0"/>
        <v>20.5</v>
      </c>
      <c r="AS34" s="39">
        <f t="shared" si="1"/>
        <v>29</v>
      </c>
      <c r="AT34" s="40">
        <f t="shared" si="2"/>
        <v>0.7068965517241379</v>
      </c>
    </row>
    <row r="35" spans="1:46" ht="18.75" customHeight="1">
      <c r="A35" s="22" t="s">
        <v>40</v>
      </c>
      <c r="B35" s="23" t="s">
        <v>3</v>
      </c>
      <c r="C35" s="24"/>
      <c r="D35" s="23"/>
      <c r="E35" s="25"/>
      <c r="F35" s="25"/>
      <c r="G35" s="25"/>
      <c r="H35" s="26"/>
      <c r="I35" s="27"/>
      <c r="J35" s="26"/>
      <c r="K35" s="26"/>
      <c r="L35" s="26"/>
      <c r="M35" s="28">
        <v>1</v>
      </c>
      <c r="N35" s="29">
        <v>0.75</v>
      </c>
      <c r="O35" s="29">
        <v>0.75</v>
      </c>
      <c r="P35" s="29">
        <v>0.75</v>
      </c>
      <c r="Q35" s="29">
        <v>1</v>
      </c>
      <c r="R35" s="29">
        <v>0.75</v>
      </c>
      <c r="S35" s="29">
        <v>0.75</v>
      </c>
      <c r="T35" s="30">
        <v>0.75</v>
      </c>
      <c r="U35" s="25">
        <v>1</v>
      </c>
      <c r="V35" s="31">
        <v>0.75</v>
      </c>
      <c r="W35" s="31">
        <v>0.75</v>
      </c>
      <c r="X35" s="32">
        <v>1</v>
      </c>
      <c r="Y35" s="24">
        <v>1</v>
      </c>
      <c r="Z35" s="24">
        <v>1</v>
      </c>
      <c r="AA35" s="30">
        <v>1</v>
      </c>
      <c r="AB35" s="30">
        <v>1</v>
      </c>
      <c r="AC35" s="33">
        <v>1</v>
      </c>
      <c r="AD35" s="30">
        <v>1</v>
      </c>
      <c r="AE35" s="33">
        <v>1</v>
      </c>
      <c r="AF35" s="41">
        <v>1</v>
      </c>
      <c r="AG35" s="33">
        <v>1</v>
      </c>
      <c r="AH35" s="35">
        <v>1</v>
      </c>
      <c r="AI35" s="28">
        <v>1</v>
      </c>
      <c r="AJ35" s="36">
        <v>1</v>
      </c>
      <c r="AK35" s="36">
        <v>1</v>
      </c>
      <c r="AL35" s="33">
        <v>1</v>
      </c>
      <c r="AM35" s="33">
        <v>1</v>
      </c>
      <c r="AN35" s="37">
        <v>1</v>
      </c>
      <c r="AO35" s="28">
        <v>1</v>
      </c>
      <c r="AP35" s="27" t="s">
        <v>4</v>
      </c>
      <c r="AQ35" s="27"/>
      <c r="AR35" s="38">
        <f t="shared" si="0"/>
        <v>27</v>
      </c>
      <c r="AS35" s="39">
        <f t="shared" si="1"/>
        <v>29</v>
      </c>
      <c r="AT35" s="40">
        <f t="shared" si="2"/>
        <v>0.93103448275862066</v>
      </c>
    </row>
    <row r="36" spans="1:46" ht="18.75" customHeight="1">
      <c r="A36" s="22" t="s">
        <v>41</v>
      </c>
      <c r="B36" s="23" t="s">
        <v>4</v>
      </c>
      <c r="C36" s="24"/>
      <c r="D36" s="23"/>
      <c r="E36" s="25"/>
      <c r="F36" s="25"/>
      <c r="G36" s="25"/>
      <c r="H36" s="26"/>
      <c r="I36" s="27"/>
      <c r="J36" s="26"/>
      <c r="K36" s="26"/>
      <c r="L36" s="26"/>
      <c r="M36" s="28">
        <v>0.75</v>
      </c>
      <c r="N36" s="29">
        <v>0.5</v>
      </c>
      <c r="O36" s="29">
        <v>0.5</v>
      </c>
      <c r="P36" s="29">
        <v>0.75</v>
      </c>
      <c r="Q36" s="29">
        <v>0.75</v>
      </c>
      <c r="R36" s="29">
        <v>0.5</v>
      </c>
      <c r="S36" s="29">
        <v>0.5</v>
      </c>
      <c r="T36" s="30">
        <v>0.75</v>
      </c>
      <c r="U36" s="25">
        <v>0.75</v>
      </c>
      <c r="V36" s="31">
        <v>0.5</v>
      </c>
      <c r="W36" s="31">
        <v>0.5</v>
      </c>
      <c r="X36" s="32">
        <v>0.75</v>
      </c>
      <c r="Y36" s="24">
        <v>0.75</v>
      </c>
      <c r="Z36" s="24">
        <v>0.5</v>
      </c>
      <c r="AA36" s="30">
        <v>0.5</v>
      </c>
      <c r="AB36" s="30">
        <v>0.75</v>
      </c>
      <c r="AC36" s="33">
        <v>0.75</v>
      </c>
      <c r="AD36" s="30">
        <v>0.75</v>
      </c>
      <c r="AE36" s="33">
        <v>0.75</v>
      </c>
      <c r="AF36" s="41">
        <v>0.75</v>
      </c>
      <c r="AG36" s="33">
        <v>0.5</v>
      </c>
      <c r="AH36" s="35">
        <v>0.75</v>
      </c>
      <c r="AI36" s="28">
        <v>0.75</v>
      </c>
      <c r="AJ36" s="36">
        <v>0.5</v>
      </c>
      <c r="AK36" s="36">
        <v>0.5</v>
      </c>
      <c r="AL36" s="33">
        <v>0.5</v>
      </c>
      <c r="AM36" s="33">
        <v>0.75</v>
      </c>
      <c r="AN36" s="37">
        <v>0.75</v>
      </c>
      <c r="AO36" s="28">
        <v>0.75</v>
      </c>
      <c r="AP36" s="27" t="s">
        <v>42</v>
      </c>
      <c r="AQ36" s="27"/>
      <c r="AR36" s="38">
        <f t="shared" si="0"/>
        <v>18.75</v>
      </c>
      <c r="AS36" s="39">
        <f t="shared" si="1"/>
        <v>29</v>
      </c>
      <c r="AT36" s="40">
        <f t="shared" si="2"/>
        <v>0.64655172413793105</v>
      </c>
    </row>
    <row r="37" spans="1:46" ht="18.75" customHeight="1">
      <c r="A37" s="22" t="s">
        <v>43</v>
      </c>
      <c r="B37" s="23" t="s">
        <v>4</v>
      </c>
      <c r="C37" s="24"/>
      <c r="D37" s="23"/>
      <c r="E37" s="25"/>
      <c r="F37" s="25"/>
      <c r="G37" s="25"/>
      <c r="H37" s="26"/>
      <c r="I37" s="27"/>
      <c r="J37" s="26"/>
      <c r="K37" s="26"/>
      <c r="L37" s="26"/>
      <c r="M37" s="28">
        <v>1</v>
      </c>
      <c r="N37" s="29">
        <v>1</v>
      </c>
      <c r="O37" s="29">
        <v>1</v>
      </c>
      <c r="P37" s="29">
        <v>0.75</v>
      </c>
      <c r="Q37" s="29">
        <v>0.75</v>
      </c>
      <c r="R37" s="29">
        <v>1</v>
      </c>
      <c r="S37" s="29">
        <v>0.75</v>
      </c>
      <c r="T37" s="30">
        <v>0.75</v>
      </c>
      <c r="U37" s="25">
        <v>1</v>
      </c>
      <c r="V37" s="31">
        <v>0.75</v>
      </c>
      <c r="W37" s="31">
        <v>1</v>
      </c>
      <c r="X37" s="32">
        <v>1</v>
      </c>
      <c r="Y37" s="24">
        <v>1</v>
      </c>
      <c r="Z37" s="24">
        <v>1</v>
      </c>
      <c r="AA37" s="30">
        <v>0.75</v>
      </c>
      <c r="AB37" s="30">
        <v>1</v>
      </c>
      <c r="AC37" s="33">
        <v>1</v>
      </c>
      <c r="AD37" s="30">
        <v>1</v>
      </c>
      <c r="AE37" s="33">
        <v>1</v>
      </c>
      <c r="AF37" s="41">
        <v>1</v>
      </c>
      <c r="AG37" s="33">
        <v>0.75</v>
      </c>
      <c r="AH37" s="35">
        <v>1</v>
      </c>
      <c r="AI37" s="28">
        <v>0.75</v>
      </c>
      <c r="AJ37" s="36">
        <v>0.75</v>
      </c>
      <c r="AK37" s="36">
        <v>1</v>
      </c>
      <c r="AL37" s="33">
        <v>1</v>
      </c>
      <c r="AM37" s="33">
        <v>1</v>
      </c>
      <c r="AN37" s="37">
        <v>0.75</v>
      </c>
      <c r="AO37" s="28">
        <v>1</v>
      </c>
      <c r="AP37" s="27" t="s">
        <v>3</v>
      </c>
      <c r="AQ37" s="27"/>
      <c r="AR37" s="38">
        <f t="shared" si="0"/>
        <v>26.5</v>
      </c>
      <c r="AS37" s="39">
        <f t="shared" si="1"/>
        <v>29</v>
      </c>
      <c r="AT37" s="40">
        <f t="shared" si="2"/>
        <v>0.91379310344827591</v>
      </c>
    </row>
    <row r="38" spans="1:46" ht="18.75" customHeight="1">
      <c r="A38" s="22" t="s">
        <v>44</v>
      </c>
      <c r="B38" s="23"/>
      <c r="C38" s="24"/>
      <c r="D38" s="23"/>
      <c r="E38" s="25"/>
      <c r="F38" s="25"/>
      <c r="G38" s="25"/>
      <c r="H38" s="26"/>
      <c r="I38" s="27"/>
      <c r="J38" s="26"/>
      <c r="K38" s="26"/>
      <c r="L38" s="26"/>
      <c r="M38" s="28">
        <v>0.5</v>
      </c>
      <c r="N38" s="29">
        <v>0.25</v>
      </c>
      <c r="O38" s="29">
        <v>0.5</v>
      </c>
      <c r="P38" s="29">
        <v>0.5</v>
      </c>
      <c r="Q38" s="29">
        <v>0.5</v>
      </c>
      <c r="R38" s="29">
        <v>0.5</v>
      </c>
      <c r="S38" s="29">
        <v>0.5</v>
      </c>
      <c r="T38" s="30">
        <v>0.5</v>
      </c>
      <c r="U38" s="25">
        <v>1</v>
      </c>
      <c r="V38" s="31">
        <v>0.5</v>
      </c>
      <c r="W38" s="31">
        <v>0.25</v>
      </c>
      <c r="X38" s="32">
        <v>0.5</v>
      </c>
      <c r="Y38" s="24">
        <v>0.75</v>
      </c>
      <c r="Z38" s="24">
        <v>0.75</v>
      </c>
      <c r="AA38" s="30">
        <v>0.5</v>
      </c>
      <c r="AB38" s="30">
        <v>0.5</v>
      </c>
      <c r="AC38" s="33">
        <v>0.75</v>
      </c>
      <c r="AD38" s="30">
        <v>0.5</v>
      </c>
      <c r="AE38" s="33">
        <v>0.5</v>
      </c>
      <c r="AF38" s="41">
        <v>0.5</v>
      </c>
      <c r="AG38" s="33">
        <v>0.5</v>
      </c>
      <c r="AH38" s="35">
        <v>0.75</v>
      </c>
      <c r="AI38" s="28">
        <v>0.75</v>
      </c>
      <c r="AJ38" s="36">
        <v>0.5</v>
      </c>
      <c r="AK38" s="36">
        <v>0.5</v>
      </c>
      <c r="AL38" s="33">
        <v>0.75</v>
      </c>
      <c r="AM38" s="33">
        <v>0.75</v>
      </c>
      <c r="AN38" s="37">
        <v>0.75</v>
      </c>
      <c r="AO38" s="28">
        <v>0.5</v>
      </c>
      <c r="AP38" s="27" t="s">
        <v>42</v>
      </c>
      <c r="AQ38" s="27"/>
      <c r="AR38" s="38">
        <f t="shared" si="0"/>
        <v>16.5</v>
      </c>
      <c r="AS38" s="39">
        <f t="shared" si="1"/>
        <v>29</v>
      </c>
      <c r="AT38" s="40">
        <f t="shared" si="2"/>
        <v>0.56896551724137934</v>
      </c>
    </row>
    <row r="39" spans="1:46" ht="18.75" customHeight="1">
      <c r="A39" s="22" t="s">
        <v>45</v>
      </c>
      <c r="B39" s="23" t="s">
        <v>4</v>
      </c>
      <c r="C39" s="24"/>
      <c r="D39" s="23"/>
      <c r="E39" s="25"/>
      <c r="F39" s="25"/>
      <c r="G39" s="25"/>
      <c r="H39" s="26"/>
      <c r="I39" s="27"/>
      <c r="J39" s="26"/>
      <c r="K39" s="26"/>
      <c r="L39" s="26"/>
      <c r="M39" s="28">
        <v>0.75</v>
      </c>
      <c r="N39" s="29">
        <v>0.75</v>
      </c>
      <c r="O39" s="29">
        <v>0.75</v>
      </c>
      <c r="P39" s="29">
        <v>0.5</v>
      </c>
      <c r="Q39" s="29">
        <v>0.75</v>
      </c>
      <c r="R39" s="29">
        <v>0.75</v>
      </c>
      <c r="S39" s="29">
        <v>0.75</v>
      </c>
      <c r="T39" s="30">
        <v>0.75</v>
      </c>
      <c r="U39" s="25">
        <v>1</v>
      </c>
      <c r="V39" s="31">
        <v>0.5</v>
      </c>
      <c r="W39" s="31">
        <v>0.5</v>
      </c>
      <c r="X39" s="32">
        <v>1</v>
      </c>
      <c r="Y39" s="24">
        <v>1</v>
      </c>
      <c r="Z39" s="24">
        <v>0.75</v>
      </c>
      <c r="AA39" s="30">
        <v>0.75</v>
      </c>
      <c r="AB39" s="30">
        <v>0.75</v>
      </c>
      <c r="AC39" s="33">
        <v>0.75</v>
      </c>
      <c r="AD39" s="30">
        <v>0.75</v>
      </c>
      <c r="AE39" s="33">
        <v>0.75</v>
      </c>
      <c r="AF39" s="42"/>
      <c r="AG39" s="33">
        <v>0.75</v>
      </c>
      <c r="AH39" s="35">
        <v>1</v>
      </c>
      <c r="AI39" s="28">
        <v>0.75</v>
      </c>
      <c r="AJ39" s="36">
        <v>0.5</v>
      </c>
      <c r="AK39" s="36">
        <v>0.5</v>
      </c>
      <c r="AL39" s="33">
        <v>1</v>
      </c>
      <c r="AM39" s="33">
        <v>0.75</v>
      </c>
      <c r="AN39" s="37">
        <v>0.75</v>
      </c>
      <c r="AO39" s="28">
        <v>0.75</v>
      </c>
      <c r="AP39" s="27" t="s">
        <v>4</v>
      </c>
      <c r="AQ39" s="27"/>
      <c r="AR39" s="38">
        <f t="shared" si="0"/>
        <v>21</v>
      </c>
      <c r="AS39" s="39">
        <f t="shared" si="1"/>
        <v>28</v>
      </c>
      <c r="AT39" s="40">
        <f t="shared" si="2"/>
        <v>0.75</v>
      </c>
    </row>
    <row r="40" spans="1:46" ht="18.75" customHeight="1">
      <c r="A40" s="22" t="s">
        <v>46</v>
      </c>
      <c r="B40" s="23" t="s">
        <v>3</v>
      </c>
      <c r="C40" s="24"/>
      <c r="D40" s="23"/>
      <c r="E40" s="25"/>
      <c r="F40" s="25"/>
      <c r="G40" s="25"/>
      <c r="H40" s="26"/>
      <c r="I40" s="27"/>
      <c r="J40" s="26"/>
      <c r="K40" s="26"/>
      <c r="L40" s="26"/>
      <c r="M40" s="28">
        <v>1</v>
      </c>
      <c r="N40" s="29">
        <v>0.75</v>
      </c>
      <c r="O40" s="29">
        <v>0.75</v>
      </c>
      <c r="P40" s="29">
        <v>0.75</v>
      </c>
      <c r="Q40" s="29">
        <v>0.75</v>
      </c>
      <c r="R40" s="29">
        <v>0.75</v>
      </c>
      <c r="S40" s="29">
        <v>0.75</v>
      </c>
      <c r="T40" s="30">
        <v>0.5</v>
      </c>
      <c r="U40" s="25">
        <v>1</v>
      </c>
      <c r="V40" s="31">
        <v>0.5</v>
      </c>
      <c r="W40" s="31">
        <v>0.25</v>
      </c>
      <c r="X40" s="32">
        <v>1</v>
      </c>
      <c r="Y40" s="24">
        <v>1</v>
      </c>
      <c r="Z40" s="24">
        <v>0.75</v>
      </c>
      <c r="AA40" s="30">
        <v>0.75</v>
      </c>
      <c r="AB40" s="30">
        <v>0.75</v>
      </c>
      <c r="AC40" s="33">
        <v>0.75</v>
      </c>
      <c r="AD40" s="30">
        <v>0.75</v>
      </c>
      <c r="AE40" s="33">
        <v>0.75</v>
      </c>
      <c r="AF40" s="41">
        <v>0.75</v>
      </c>
      <c r="AG40" s="33">
        <v>0.75</v>
      </c>
      <c r="AH40" s="35">
        <v>1</v>
      </c>
      <c r="AI40" s="28">
        <v>1</v>
      </c>
      <c r="AJ40" s="36">
        <v>0.75</v>
      </c>
      <c r="AK40" s="36">
        <v>0.75</v>
      </c>
      <c r="AL40" s="33">
        <v>0.75</v>
      </c>
      <c r="AM40" s="33">
        <v>1</v>
      </c>
      <c r="AN40" s="37">
        <v>0.75</v>
      </c>
      <c r="AO40" s="28">
        <v>1</v>
      </c>
      <c r="AP40" s="27" t="s">
        <v>8</v>
      </c>
      <c r="AQ40" s="27"/>
      <c r="AR40" s="38">
        <f t="shared" si="0"/>
        <v>22.75</v>
      </c>
      <c r="AS40" s="39">
        <f t="shared" si="1"/>
        <v>29</v>
      </c>
      <c r="AT40" s="40">
        <f t="shared" si="2"/>
        <v>0.78448275862068961</v>
      </c>
    </row>
    <row r="41" spans="1:46" ht="18.75" customHeight="1">
      <c r="A41" s="22" t="s">
        <v>47</v>
      </c>
      <c r="B41" s="23" t="s">
        <v>3</v>
      </c>
      <c r="C41" s="24"/>
      <c r="D41" s="23"/>
      <c r="E41" s="25"/>
      <c r="F41" s="25"/>
      <c r="G41" s="25"/>
      <c r="H41" s="26"/>
      <c r="I41" s="27"/>
      <c r="J41" s="26"/>
      <c r="K41" s="26"/>
      <c r="L41" s="26"/>
      <c r="M41" s="28">
        <v>1</v>
      </c>
      <c r="N41" s="29">
        <v>1</v>
      </c>
      <c r="O41" s="29">
        <v>0.75</v>
      </c>
      <c r="P41" s="29">
        <v>0.75</v>
      </c>
      <c r="Q41" s="29">
        <v>1</v>
      </c>
      <c r="R41" s="29">
        <v>1</v>
      </c>
      <c r="S41" s="29">
        <v>1</v>
      </c>
      <c r="T41" s="30">
        <v>0.75</v>
      </c>
      <c r="U41" s="25">
        <v>1</v>
      </c>
      <c r="V41" s="31">
        <v>0.75</v>
      </c>
      <c r="W41" s="31">
        <v>0.75</v>
      </c>
      <c r="X41" s="32">
        <v>1</v>
      </c>
      <c r="Y41" s="24">
        <v>1</v>
      </c>
      <c r="Z41" s="24">
        <v>0.75</v>
      </c>
      <c r="AA41" s="30">
        <v>1</v>
      </c>
      <c r="AB41" s="30">
        <v>0.75</v>
      </c>
      <c r="AC41" s="33">
        <v>1</v>
      </c>
      <c r="AD41" s="30">
        <v>0.75</v>
      </c>
      <c r="AE41" s="33">
        <v>1</v>
      </c>
      <c r="AF41" s="41">
        <v>1</v>
      </c>
      <c r="AG41" s="33">
        <v>1</v>
      </c>
      <c r="AH41" s="35">
        <v>1</v>
      </c>
      <c r="AI41" s="28">
        <v>0.75</v>
      </c>
      <c r="AJ41" s="36">
        <v>1</v>
      </c>
      <c r="AK41" s="36">
        <v>1</v>
      </c>
      <c r="AL41" s="33">
        <v>1</v>
      </c>
      <c r="AM41" s="33">
        <v>1</v>
      </c>
      <c r="AN41" s="37">
        <v>1</v>
      </c>
      <c r="AO41" s="28">
        <v>1</v>
      </c>
      <c r="AP41" s="27" t="s">
        <v>4</v>
      </c>
      <c r="AQ41" s="27"/>
      <c r="AR41" s="38">
        <f t="shared" si="0"/>
        <v>26.75</v>
      </c>
      <c r="AS41" s="39">
        <f t="shared" si="1"/>
        <v>29</v>
      </c>
      <c r="AT41" s="40">
        <f t="shared" si="2"/>
        <v>0.92241379310344829</v>
      </c>
    </row>
    <row r="42" spans="1:46" ht="18.75" customHeight="1">
      <c r="A42" s="22" t="s">
        <v>48</v>
      </c>
      <c r="B42" s="23"/>
      <c r="C42" s="24"/>
      <c r="D42" s="23"/>
      <c r="E42" s="25"/>
      <c r="F42" s="25"/>
      <c r="G42" s="25"/>
      <c r="H42" s="26"/>
      <c r="I42" s="27"/>
      <c r="J42" s="26"/>
      <c r="K42" s="26"/>
      <c r="L42" s="26"/>
      <c r="M42" s="28"/>
      <c r="N42" s="29"/>
      <c r="O42" s="29"/>
      <c r="P42" s="29"/>
      <c r="Q42" s="29"/>
      <c r="R42" s="29"/>
      <c r="S42" s="29"/>
      <c r="T42" s="30"/>
      <c r="U42" s="25"/>
      <c r="V42" s="31"/>
      <c r="W42" s="31"/>
      <c r="X42" s="32"/>
      <c r="Y42" s="24"/>
      <c r="Z42" s="24"/>
      <c r="AA42" s="30"/>
      <c r="AB42" s="30"/>
      <c r="AC42" s="33"/>
      <c r="AD42" s="30"/>
      <c r="AE42" s="33"/>
      <c r="AF42" s="41"/>
      <c r="AG42" s="33"/>
      <c r="AH42" s="35"/>
      <c r="AI42" s="28"/>
      <c r="AJ42" s="36"/>
      <c r="AK42" s="36"/>
      <c r="AL42" s="33"/>
      <c r="AM42" s="33"/>
      <c r="AN42" s="37"/>
      <c r="AO42" s="28"/>
      <c r="AP42" s="27"/>
      <c r="AQ42" s="27"/>
      <c r="AR42" s="38">
        <f t="shared" si="0"/>
        <v>0</v>
      </c>
      <c r="AS42" s="39">
        <f t="shared" si="1"/>
        <v>0</v>
      </c>
      <c r="AT42" s="40" t="e">
        <f t="shared" si="2"/>
        <v>#DIV/0!</v>
      </c>
    </row>
    <row r="43" spans="1:46" ht="18.75" customHeight="1">
      <c r="A43" s="22" t="s">
        <v>49</v>
      </c>
      <c r="B43" s="23"/>
      <c r="C43" s="24"/>
      <c r="D43" s="23"/>
      <c r="E43" s="25"/>
      <c r="F43" s="25"/>
      <c r="G43" s="25"/>
      <c r="H43" s="26"/>
      <c r="I43" s="27"/>
      <c r="J43" s="26"/>
      <c r="K43" s="26"/>
      <c r="L43" s="26"/>
      <c r="M43" s="28"/>
      <c r="N43" s="29"/>
      <c r="O43" s="29"/>
      <c r="P43" s="29"/>
      <c r="Q43" s="29"/>
      <c r="R43" s="29"/>
      <c r="S43" s="29"/>
      <c r="T43" s="30"/>
      <c r="U43" s="25"/>
      <c r="V43" s="31"/>
      <c r="W43" s="31"/>
      <c r="X43" s="32"/>
      <c r="Y43" s="24"/>
      <c r="Z43" s="24"/>
      <c r="AA43" s="30"/>
      <c r="AB43" s="30"/>
      <c r="AC43" s="33"/>
      <c r="AD43" s="30"/>
      <c r="AE43" s="33"/>
      <c r="AF43" s="41"/>
      <c r="AG43" s="33"/>
      <c r="AH43" s="35"/>
      <c r="AI43" s="28"/>
      <c r="AJ43" s="36"/>
      <c r="AK43" s="36"/>
      <c r="AL43" s="33"/>
      <c r="AM43" s="33"/>
      <c r="AN43" s="37"/>
      <c r="AO43" s="28"/>
      <c r="AP43" s="27"/>
      <c r="AQ43" s="27"/>
      <c r="AR43" s="38">
        <f t="shared" si="0"/>
        <v>0</v>
      </c>
      <c r="AS43" s="39">
        <f t="shared" si="1"/>
        <v>0</v>
      </c>
      <c r="AT43" s="40" t="e">
        <f t="shared" si="2"/>
        <v>#DIV/0!</v>
      </c>
    </row>
    <row r="44" spans="1:46" ht="18.75" customHeight="1">
      <c r="A44" s="22" t="s">
        <v>50</v>
      </c>
      <c r="B44" s="23"/>
      <c r="C44" s="24"/>
      <c r="D44" s="23"/>
      <c r="E44" s="25"/>
      <c r="F44" s="25"/>
      <c r="G44" s="25"/>
      <c r="H44" s="26"/>
      <c r="I44" s="27"/>
      <c r="J44" s="26"/>
      <c r="K44" s="26"/>
      <c r="L44" s="26"/>
      <c r="M44" s="28"/>
      <c r="N44" s="29"/>
      <c r="O44" s="29"/>
      <c r="P44" s="29"/>
      <c r="Q44" s="29"/>
      <c r="R44" s="29"/>
      <c r="S44" s="29"/>
      <c r="T44" s="30"/>
      <c r="U44" s="25"/>
      <c r="V44" s="31"/>
      <c r="W44" s="31"/>
      <c r="X44" s="32"/>
      <c r="Y44" s="24"/>
      <c r="Z44" s="24"/>
      <c r="AA44" s="30"/>
      <c r="AB44" s="30"/>
      <c r="AC44" s="33"/>
      <c r="AD44" s="30"/>
      <c r="AE44" s="33"/>
      <c r="AF44" s="41"/>
      <c r="AG44" s="33"/>
      <c r="AH44" s="35"/>
      <c r="AI44" s="28"/>
      <c r="AJ44" s="36"/>
      <c r="AK44" s="36"/>
      <c r="AL44" s="33"/>
      <c r="AM44" s="33"/>
      <c r="AN44" s="37"/>
      <c r="AO44" s="28"/>
      <c r="AP44" s="27"/>
      <c r="AQ44" s="27"/>
      <c r="AR44" s="38">
        <f t="shared" si="0"/>
        <v>0</v>
      </c>
      <c r="AS44" s="39">
        <f t="shared" si="1"/>
        <v>0</v>
      </c>
      <c r="AT44" s="40" t="e">
        <f t="shared" si="2"/>
        <v>#DIV/0!</v>
      </c>
    </row>
    <row r="45" spans="1:46" ht="18.75" customHeight="1">
      <c r="A45" s="22" t="s">
        <v>51</v>
      </c>
      <c r="B45" s="23"/>
      <c r="C45" s="24"/>
      <c r="D45" s="23"/>
      <c r="E45" s="25"/>
      <c r="F45" s="25"/>
      <c r="G45" s="25"/>
      <c r="H45" s="26"/>
      <c r="I45" s="27"/>
      <c r="J45" s="26"/>
      <c r="K45" s="26"/>
      <c r="L45" s="26"/>
      <c r="M45" s="28"/>
      <c r="N45" s="29"/>
      <c r="O45" s="29"/>
      <c r="P45" s="29"/>
      <c r="Q45" s="29"/>
      <c r="R45" s="29"/>
      <c r="S45" s="29"/>
      <c r="T45" s="30"/>
      <c r="U45" s="25"/>
      <c r="V45" s="31"/>
      <c r="W45" s="31"/>
      <c r="X45" s="32"/>
      <c r="Y45" s="24"/>
      <c r="Z45" s="24"/>
      <c r="AA45" s="30"/>
      <c r="AB45" s="30"/>
      <c r="AC45" s="33"/>
      <c r="AD45" s="30"/>
      <c r="AE45" s="33"/>
      <c r="AF45" s="41"/>
      <c r="AG45" s="33"/>
      <c r="AH45" s="35"/>
      <c r="AI45" s="28"/>
      <c r="AJ45" s="36"/>
      <c r="AK45" s="36"/>
      <c r="AL45" s="33"/>
      <c r="AM45" s="33"/>
      <c r="AN45" s="37"/>
      <c r="AO45" s="28"/>
      <c r="AP45" s="27"/>
      <c r="AQ45" s="27"/>
      <c r="AR45" s="38">
        <f t="shared" si="0"/>
        <v>0</v>
      </c>
      <c r="AS45" s="39">
        <f t="shared" si="1"/>
        <v>0</v>
      </c>
      <c r="AT45" s="40" t="e">
        <f t="shared" si="2"/>
        <v>#DIV/0!</v>
      </c>
    </row>
    <row r="46" spans="1:46" ht="18.75" customHeight="1">
      <c r="A46" s="22" t="s">
        <v>52</v>
      </c>
      <c r="B46" s="23"/>
      <c r="C46" s="24"/>
      <c r="D46" s="23"/>
      <c r="E46" s="25"/>
      <c r="F46" s="25"/>
      <c r="G46" s="25"/>
      <c r="H46" s="26"/>
      <c r="I46" s="27"/>
      <c r="J46" s="26"/>
      <c r="K46" s="26"/>
      <c r="L46" s="26"/>
      <c r="M46" s="28"/>
      <c r="N46" s="29"/>
      <c r="O46" s="29"/>
      <c r="P46" s="29"/>
      <c r="Q46" s="29"/>
      <c r="R46" s="29"/>
      <c r="S46" s="29"/>
      <c r="T46" s="30"/>
      <c r="U46" s="25"/>
      <c r="V46" s="31"/>
      <c r="W46" s="31"/>
      <c r="X46" s="32"/>
      <c r="Y46" s="24"/>
      <c r="Z46" s="24"/>
      <c r="AA46" s="30"/>
      <c r="AB46" s="30"/>
      <c r="AC46" s="33"/>
      <c r="AD46" s="30"/>
      <c r="AE46" s="33"/>
      <c r="AF46" s="41"/>
      <c r="AG46" s="33"/>
      <c r="AH46" s="35"/>
      <c r="AI46" s="28"/>
      <c r="AJ46" s="36"/>
      <c r="AK46" s="36"/>
      <c r="AL46" s="33"/>
      <c r="AM46" s="33"/>
      <c r="AN46" s="37"/>
      <c r="AO46" s="28"/>
      <c r="AP46" s="27"/>
      <c r="AQ46" s="27"/>
      <c r="AR46" s="38">
        <f t="shared" si="0"/>
        <v>0</v>
      </c>
      <c r="AS46" s="39">
        <f t="shared" si="1"/>
        <v>0</v>
      </c>
      <c r="AT46" s="40" t="e">
        <f t="shared" si="2"/>
        <v>#DIV/0!</v>
      </c>
    </row>
    <row r="47" spans="1:46" ht="18.75" customHeight="1">
      <c r="A47" s="22" t="s">
        <v>53</v>
      </c>
      <c r="B47" s="23"/>
      <c r="C47" s="24"/>
      <c r="D47" s="23"/>
      <c r="E47" s="25"/>
      <c r="F47" s="25"/>
      <c r="G47" s="25"/>
      <c r="H47" s="26"/>
      <c r="I47" s="27"/>
      <c r="J47" s="26"/>
      <c r="K47" s="26"/>
      <c r="L47" s="26"/>
      <c r="M47" s="28"/>
      <c r="N47" s="29"/>
      <c r="O47" s="29"/>
      <c r="P47" s="29"/>
      <c r="Q47" s="29"/>
      <c r="R47" s="29"/>
      <c r="S47" s="29"/>
      <c r="T47" s="30"/>
      <c r="U47" s="25"/>
      <c r="V47" s="31"/>
      <c r="W47" s="31"/>
      <c r="X47" s="32"/>
      <c r="Y47" s="24"/>
      <c r="Z47" s="24"/>
      <c r="AA47" s="30"/>
      <c r="AB47" s="30"/>
      <c r="AC47" s="33"/>
      <c r="AD47" s="30"/>
      <c r="AE47" s="33"/>
      <c r="AF47" s="41"/>
      <c r="AG47" s="33"/>
      <c r="AH47" s="35"/>
      <c r="AI47" s="28"/>
      <c r="AJ47" s="36"/>
      <c r="AK47" s="36"/>
      <c r="AL47" s="33"/>
      <c r="AM47" s="33"/>
      <c r="AN47" s="37"/>
      <c r="AO47" s="28"/>
      <c r="AP47" s="27"/>
      <c r="AQ47" s="27"/>
      <c r="AR47" s="38">
        <f t="shared" si="0"/>
        <v>0</v>
      </c>
      <c r="AS47" s="39">
        <f t="shared" si="1"/>
        <v>0</v>
      </c>
      <c r="AT47" s="40" t="e">
        <f t="shared" si="2"/>
        <v>#DIV/0!</v>
      </c>
    </row>
    <row r="48" spans="1:46" ht="18.75" customHeight="1">
      <c r="A48" s="22" t="s">
        <v>54</v>
      </c>
      <c r="B48" s="23"/>
      <c r="C48" s="24"/>
      <c r="D48" s="23"/>
      <c r="E48" s="25"/>
      <c r="F48" s="25"/>
      <c r="G48" s="25"/>
      <c r="H48" s="26"/>
      <c r="I48" s="27"/>
      <c r="J48" s="26"/>
      <c r="K48" s="26"/>
      <c r="L48" s="26"/>
      <c r="M48" s="28"/>
      <c r="N48" s="29"/>
      <c r="O48" s="29"/>
      <c r="P48" s="29"/>
      <c r="Q48" s="29"/>
      <c r="R48" s="29"/>
      <c r="S48" s="29"/>
      <c r="T48" s="30"/>
      <c r="U48" s="25"/>
      <c r="V48" s="31"/>
      <c r="W48" s="31"/>
      <c r="X48" s="32"/>
      <c r="Y48" s="24"/>
      <c r="Z48" s="24"/>
      <c r="AA48" s="30"/>
      <c r="AB48" s="30"/>
      <c r="AC48" s="33"/>
      <c r="AD48" s="30"/>
      <c r="AE48" s="33"/>
      <c r="AF48" s="41"/>
      <c r="AG48" s="33"/>
      <c r="AH48" s="35"/>
      <c r="AI48" s="28"/>
      <c r="AJ48" s="36"/>
      <c r="AK48" s="36"/>
      <c r="AL48" s="33"/>
      <c r="AM48" s="33"/>
      <c r="AN48" s="37"/>
      <c r="AO48" s="28"/>
      <c r="AP48" s="27"/>
      <c r="AQ48" s="27"/>
      <c r="AR48" s="38">
        <f t="shared" si="0"/>
        <v>0</v>
      </c>
      <c r="AS48" s="39">
        <f t="shared" si="1"/>
        <v>0</v>
      </c>
      <c r="AT48" s="40" t="e">
        <f t="shared" si="2"/>
        <v>#DIV/0!</v>
      </c>
    </row>
    <row r="49" spans="1:46" ht="18.75" customHeight="1">
      <c r="A49" s="22" t="s">
        <v>55</v>
      </c>
      <c r="B49" s="23"/>
      <c r="C49" s="24"/>
      <c r="D49" s="23"/>
      <c r="E49" s="25"/>
      <c r="F49" s="25"/>
      <c r="G49" s="25"/>
      <c r="H49" s="26"/>
      <c r="I49" s="27"/>
      <c r="J49" s="26"/>
      <c r="K49" s="26"/>
      <c r="L49" s="26"/>
      <c r="M49" s="28"/>
      <c r="N49" s="29"/>
      <c r="O49" s="29"/>
      <c r="P49" s="29"/>
      <c r="Q49" s="29"/>
      <c r="R49" s="29"/>
      <c r="S49" s="29"/>
      <c r="T49" s="30"/>
      <c r="U49" s="25"/>
      <c r="V49" s="31"/>
      <c r="W49" s="31"/>
      <c r="X49" s="32"/>
      <c r="Y49" s="24"/>
      <c r="Z49" s="24"/>
      <c r="AA49" s="30"/>
      <c r="AB49" s="30"/>
      <c r="AC49" s="33"/>
      <c r="AD49" s="30"/>
      <c r="AE49" s="33"/>
      <c r="AF49" s="41"/>
      <c r="AG49" s="33"/>
      <c r="AH49" s="35"/>
      <c r="AI49" s="28"/>
      <c r="AJ49" s="36"/>
      <c r="AK49" s="36"/>
      <c r="AL49" s="33"/>
      <c r="AM49" s="33"/>
      <c r="AN49" s="37"/>
      <c r="AO49" s="28"/>
      <c r="AP49" s="27"/>
      <c r="AQ49" s="27"/>
      <c r="AR49" s="38">
        <f t="shared" si="0"/>
        <v>0</v>
      </c>
      <c r="AS49" s="39">
        <f t="shared" si="1"/>
        <v>0</v>
      </c>
      <c r="AT49" s="40" t="e">
        <f t="shared" si="2"/>
        <v>#DIV/0!</v>
      </c>
    </row>
    <row r="50" spans="1:46" ht="18.75" customHeight="1">
      <c r="A50" s="22" t="s">
        <v>56</v>
      </c>
      <c r="B50" s="23"/>
      <c r="C50" s="24"/>
      <c r="D50" s="23"/>
      <c r="E50" s="25"/>
      <c r="F50" s="25"/>
      <c r="G50" s="25"/>
      <c r="H50" s="26"/>
      <c r="I50" s="27"/>
      <c r="J50" s="26"/>
      <c r="K50" s="26"/>
      <c r="L50" s="26"/>
      <c r="M50" s="28"/>
      <c r="N50" s="29"/>
      <c r="O50" s="29"/>
      <c r="P50" s="29"/>
      <c r="Q50" s="29"/>
      <c r="R50" s="29"/>
      <c r="S50" s="29"/>
      <c r="T50" s="30"/>
      <c r="U50" s="25"/>
      <c r="V50" s="31"/>
      <c r="W50" s="31"/>
      <c r="X50" s="32"/>
      <c r="Y50" s="24"/>
      <c r="Z50" s="24"/>
      <c r="AA50" s="30"/>
      <c r="AB50" s="30"/>
      <c r="AC50" s="33"/>
      <c r="AD50" s="30"/>
      <c r="AE50" s="33"/>
      <c r="AF50" s="41"/>
      <c r="AG50" s="33"/>
      <c r="AH50" s="35"/>
      <c r="AI50" s="28"/>
      <c r="AJ50" s="36"/>
      <c r="AK50" s="36"/>
      <c r="AL50" s="33"/>
      <c r="AM50" s="33"/>
      <c r="AN50" s="37"/>
      <c r="AO50" s="28"/>
      <c r="AP50" s="27"/>
      <c r="AQ50" s="27"/>
      <c r="AR50" s="38">
        <f t="shared" si="0"/>
        <v>0</v>
      </c>
      <c r="AS50" s="39">
        <f t="shared" si="1"/>
        <v>0</v>
      </c>
      <c r="AT50" s="40" t="e">
        <f t="shared" si="2"/>
        <v>#DIV/0!</v>
      </c>
    </row>
    <row r="51" spans="1:46" ht="18.75" customHeight="1">
      <c r="A51" s="22" t="s">
        <v>57</v>
      </c>
      <c r="B51" s="23"/>
      <c r="C51" s="24"/>
      <c r="D51" s="23"/>
      <c r="E51" s="25"/>
      <c r="F51" s="25"/>
      <c r="G51" s="25"/>
      <c r="H51" s="26"/>
      <c r="I51" s="27"/>
      <c r="J51" s="26"/>
      <c r="K51" s="26"/>
      <c r="L51" s="26"/>
      <c r="M51" s="28"/>
      <c r="N51" s="29"/>
      <c r="O51" s="29"/>
      <c r="P51" s="29"/>
      <c r="Q51" s="29"/>
      <c r="R51" s="29"/>
      <c r="S51" s="29"/>
      <c r="T51" s="30"/>
      <c r="U51" s="25"/>
      <c r="V51" s="31"/>
      <c r="W51" s="31"/>
      <c r="X51" s="32"/>
      <c r="Y51" s="24"/>
      <c r="Z51" s="24"/>
      <c r="AA51" s="30"/>
      <c r="AB51" s="30"/>
      <c r="AC51" s="33"/>
      <c r="AD51" s="30"/>
      <c r="AE51" s="33"/>
      <c r="AF51" s="41"/>
      <c r="AG51" s="33"/>
      <c r="AH51" s="35"/>
      <c r="AI51" s="28"/>
      <c r="AJ51" s="36"/>
      <c r="AK51" s="36"/>
      <c r="AL51" s="33"/>
      <c r="AM51" s="33"/>
      <c r="AN51" s="37"/>
      <c r="AO51" s="28"/>
      <c r="AP51" s="27"/>
      <c r="AQ51" s="27"/>
      <c r="AR51" s="38">
        <f t="shared" si="0"/>
        <v>0</v>
      </c>
      <c r="AS51" s="39">
        <f t="shared" si="1"/>
        <v>0</v>
      </c>
      <c r="AT51" s="40" t="e">
        <f t="shared" si="2"/>
        <v>#DIV/0!</v>
      </c>
    </row>
    <row r="52" spans="1:46" ht="18.75" customHeight="1">
      <c r="A52" s="22" t="s">
        <v>58</v>
      </c>
      <c r="B52" s="23"/>
      <c r="C52" s="24"/>
      <c r="D52" s="23"/>
      <c r="E52" s="25"/>
      <c r="F52" s="25"/>
      <c r="G52" s="25"/>
      <c r="H52" s="26"/>
      <c r="I52" s="27"/>
      <c r="J52" s="26"/>
      <c r="K52" s="26"/>
      <c r="L52" s="26"/>
      <c r="M52" s="28"/>
      <c r="N52" s="29"/>
      <c r="O52" s="29"/>
      <c r="P52" s="29"/>
      <c r="Q52" s="29"/>
      <c r="R52" s="29"/>
      <c r="S52" s="29"/>
      <c r="T52" s="30"/>
      <c r="U52" s="25"/>
      <c r="V52" s="31"/>
      <c r="W52" s="31"/>
      <c r="X52" s="32"/>
      <c r="Y52" s="24"/>
      <c r="Z52" s="24"/>
      <c r="AA52" s="30"/>
      <c r="AB52" s="30"/>
      <c r="AC52" s="33"/>
      <c r="AD52" s="30"/>
      <c r="AE52" s="33"/>
      <c r="AF52" s="41"/>
      <c r="AG52" s="33"/>
      <c r="AH52" s="35"/>
      <c r="AI52" s="28"/>
      <c r="AJ52" s="36"/>
      <c r="AK52" s="36"/>
      <c r="AL52" s="33"/>
      <c r="AM52" s="33"/>
      <c r="AN52" s="37"/>
      <c r="AO52" s="28"/>
      <c r="AP52" s="27"/>
      <c r="AQ52" s="27"/>
      <c r="AR52" s="38">
        <f t="shared" si="0"/>
        <v>0</v>
      </c>
      <c r="AS52" s="39">
        <f t="shared" si="1"/>
        <v>0</v>
      </c>
      <c r="AT52" s="40" t="e">
        <f t="shared" si="2"/>
        <v>#DIV/0!</v>
      </c>
    </row>
    <row r="53" spans="1:46" ht="18.75" customHeight="1">
      <c r="A53" s="22" t="s">
        <v>59</v>
      </c>
      <c r="B53" s="23"/>
      <c r="C53" s="24"/>
      <c r="D53" s="23"/>
      <c r="E53" s="25"/>
      <c r="F53" s="25"/>
      <c r="G53" s="25"/>
      <c r="H53" s="26"/>
      <c r="I53" s="27"/>
      <c r="J53" s="26"/>
      <c r="K53" s="26"/>
      <c r="L53" s="26"/>
      <c r="M53" s="28"/>
      <c r="N53" s="29"/>
      <c r="O53" s="29"/>
      <c r="P53" s="29"/>
      <c r="Q53" s="29"/>
      <c r="R53" s="29"/>
      <c r="S53" s="29"/>
      <c r="T53" s="30"/>
      <c r="U53" s="25"/>
      <c r="V53" s="31"/>
      <c r="W53" s="31"/>
      <c r="X53" s="32"/>
      <c r="Y53" s="24"/>
      <c r="Z53" s="24"/>
      <c r="AA53" s="30"/>
      <c r="AB53" s="30"/>
      <c r="AC53" s="33"/>
      <c r="AD53" s="30"/>
      <c r="AE53" s="33"/>
      <c r="AF53" s="41"/>
      <c r="AG53" s="33"/>
      <c r="AH53" s="35"/>
      <c r="AI53" s="28"/>
      <c r="AJ53" s="36"/>
      <c r="AK53" s="36"/>
      <c r="AL53" s="33"/>
      <c r="AM53" s="33"/>
      <c r="AN53" s="37"/>
      <c r="AO53" s="28"/>
      <c r="AP53" s="27"/>
      <c r="AQ53" s="27"/>
      <c r="AR53" s="38">
        <f t="shared" si="0"/>
        <v>0</v>
      </c>
      <c r="AS53" s="39">
        <f t="shared" si="1"/>
        <v>0</v>
      </c>
      <c r="AT53" s="40" t="e">
        <f t="shared" si="2"/>
        <v>#DIV/0!</v>
      </c>
    </row>
    <row r="54" spans="1:46" ht="18.75" customHeight="1">
      <c r="A54" s="22" t="s">
        <v>60</v>
      </c>
      <c r="B54" s="23"/>
      <c r="C54" s="24"/>
      <c r="D54" s="23"/>
      <c r="E54" s="25"/>
      <c r="F54" s="25"/>
      <c r="G54" s="25"/>
      <c r="H54" s="26"/>
      <c r="I54" s="27"/>
      <c r="J54" s="26"/>
      <c r="K54" s="26"/>
      <c r="L54" s="26"/>
      <c r="M54" s="28"/>
      <c r="N54" s="29"/>
      <c r="O54" s="29"/>
      <c r="P54" s="29"/>
      <c r="Q54" s="29"/>
      <c r="R54" s="29"/>
      <c r="S54" s="29"/>
      <c r="T54" s="30"/>
      <c r="U54" s="25"/>
      <c r="V54" s="31"/>
      <c r="W54" s="31"/>
      <c r="X54" s="32"/>
      <c r="Y54" s="24"/>
      <c r="Z54" s="24"/>
      <c r="AA54" s="30"/>
      <c r="AB54" s="30"/>
      <c r="AC54" s="33"/>
      <c r="AD54" s="30"/>
      <c r="AE54" s="33"/>
      <c r="AF54" s="41"/>
      <c r="AG54" s="33"/>
      <c r="AH54" s="35"/>
      <c r="AI54" s="28"/>
      <c r="AJ54" s="36"/>
      <c r="AK54" s="36"/>
      <c r="AL54" s="33"/>
      <c r="AM54" s="33"/>
      <c r="AN54" s="37"/>
      <c r="AO54" s="28"/>
      <c r="AP54" s="27"/>
      <c r="AQ54" s="27"/>
      <c r="AR54" s="38">
        <f t="shared" si="0"/>
        <v>0</v>
      </c>
      <c r="AS54" s="39">
        <f t="shared" si="1"/>
        <v>0</v>
      </c>
      <c r="AT54" s="40" t="e">
        <f t="shared" si="2"/>
        <v>#DIV/0!</v>
      </c>
    </row>
    <row r="55" spans="1:46" ht="18.75" customHeight="1">
      <c r="A55" s="22" t="s">
        <v>61</v>
      </c>
      <c r="B55" s="23"/>
      <c r="C55" s="24"/>
      <c r="D55" s="23"/>
      <c r="E55" s="25"/>
      <c r="F55" s="25"/>
      <c r="G55" s="25"/>
      <c r="H55" s="26"/>
      <c r="I55" s="27"/>
      <c r="J55" s="26"/>
      <c r="K55" s="26"/>
      <c r="L55" s="26"/>
      <c r="M55" s="28"/>
      <c r="N55" s="29"/>
      <c r="O55" s="29"/>
      <c r="P55" s="29"/>
      <c r="Q55" s="29"/>
      <c r="R55" s="29"/>
      <c r="S55" s="29"/>
      <c r="T55" s="30"/>
      <c r="U55" s="25"/>
      <c r="V55" s="31"/>
      <c r="W55" s="31"/>
      <c r="X55" s="32"/>
      <c r="Y55" s="24"/>
      <c r="Z55" s="24"/>
      <c r="AA55" s="30"/>
      <c r="AB55" s="30"/>
      <c r="AC55" s="33"/>
      <c r="AD55" s="30"/>
      <c r="AE55" s="33"/>
      <c r="AF55" s="41"/>
      <c r="AG55" s="33"/>
      <c r="AH55" s="35"/>
      <c r="AI55" s="28"/>
      <c r="AJ55" s="36"/>
      <c r="AK55" s="36"/>
      <c r="AL55" s="33"/>
      <c r="AM55" s="33"/>
      <c r="AN55" s="37"/>
      <c r="AO55" s="28"/>
      <c r="AP55" s="27"/>
      <c r="AQ55" s="27"/>
      <c r="AR55" s="38">
        <f t="shared" si="0"/>
        <v>0</v>
      </c>
      <c r="AS55" s="39">
        <f t="shared" si="1"/>
        <v>0</v>
      </c>
      <c r="AT55" s="40" t="e">
        <f t="shared" si="2"/>
        <v>#DIV/0!</v>
      </c>
    </row>
    <row r="56" spans="1:46" ht="18.75" customHeight="1">
      <c r="A56" s="22" t="s">
        <v>62</v>
      </c>
      <c r="B56" s="23"/>
      <c r="C56" s="24"/>
      <c r="D56" s="23"/>
      <c r="E56" s="25"/>
      <c r="F56" s="25"/>
      <c r="G56" s="25"/>
      <c r="H56" s="26"/>
      <c r="I56" s="27"/>
      <c r="J56" s="26"/>
      <c r="K56" s="26"/>
      <c r="L56" s="26"/>
      <c r="M56" s="28"/>
      <c r="N56" s="29"/>
      <c r="O56" s="29"/>
      <c r="P56" s="29"/>
      <c r="Q56" s="29"/>
      <c r="R56" s="29"/>
      <c r="S56" s="29"/>
      <c r="T56" s="30"/>
      <c r="U56" s="25"/>
      <c r="V56" s="31"/>
      <c r="W56" s="31"/>
      <c r="X56" s="32"/>
      <c r="Y56" s="24"/>
      <c r="Z56" s="24"/>
      <c r="AA56" s="30"/>
      <c r="AB56" s="30"/>
      <c r="AC56" s="33"/>
      <c r="AD56" s="30"/>
      <c r="AE56" s="33"/>
      <c r="AF56" s="41"/>
      <c r="AG56" s="33"/>
      <c r="AH56" s="35"/>
      <c r="AI56" s="28"/>
      <c r="AJ56" s="36"/>
      <c r="AK56" s="36"/>
      <c r="AL56" s="33"/>
      <c r="AM56" s="33"/>
      <c r="AN56" s="37"/>
      <c r="AO56" s="28"/>
      <c r="AP56" s="27"/>
      <c r="AQ56" s="27"/>
      <c r="AR56" s="38">
        <f t="shared" si="0"/>
        <v>0</v>
      </c>
      <c r="AS56" s="39">
        <f t="shared" si="1"/>
        <v>0</v>
      </c>
      <c r="AT56" s="40" t="e">
        <f t="shared" si="2"/>
        <v>#DIV/0!</v>
      </c>
    </row>
    <row r="57" spans="1:46" ht="18.75" customHeight="1">
      <c r="A57" s="22" t="s">
        <v>63</v>
      </c>
      <c r="B57" s="23"/>
      <c r="C57" s="24"/>
      <c r="D57" s="23"/>
      <c r="E57" s="25"/>
      <c r="F57" s="25"/>
      <c r="G57" s="25"/>
      <c r="H57" s="26"/>
      <c r="I57" s="27"/>
      <c r="J57" s="26"/>
      <c r="K57" s="26"/>
      <c r="L57" s="26"/>
      <c r="M57" s="28"/>
      <c r="N57" s="29"/>
      <c r="O57" s="29"/>
      <c r="P57" s="29"/>
      <c r="Q57" s="29"/>
      <c r="R57" s="29"/>
      <c r="S57" s="29"/>
      <c r="T57" s="30"/>
      <c r="U57" s="25"/>
      <c r="V57" s="31"/>
      <c r="W57" s="31"/>
      <c r="X57" s="32"/>
      <c r="Y57" s="24"/>
      <c r="Z57" s="24"/>
      <c r="AA57" s="30"/>
      <c r="AB57" s="30"/>
      <c r="AC57" s="33"/>
      <c r="AD57" s="30"/>
      <c r="AE57" s="33"/>
      <c r="AF57" s="41"/>
      <c r="AG57" s="33"/>
      <c r="AH57" s="35"/>
      <c r="AI57" s="28"/>
      <c r="AJ57" s="36"/>
      <c r="AK57" s="36"/>
      <c r="AL57" s="33"/>
      <c r="AM57" s="33"/>
      <c r="AN57" s="37"/>
      <c r="AO57" s="28"/>
      <c r="AP57" s="27"/>
      <c r="AQ57" s="27"/>
      <c r="AR57" s="38">
        <f t="shared" si="0"/>
        <v>0</v>
      </c>
      <c r="AS57" s="39">
        <f t="shared" si="1"/>
        <v>0</v>
      </c>
      <c r="AT57" s="40" t="e">
        <f t="shared" si="2"/>
        <v>#DIV/0!</v>
      </c>
    </row>
    <row r="58" spans="1:46" ht="18.75" customHeight="1">
      <c r="A58" s="22" t="s">
        <v>64</v>
      </c>
      <c r="B58" s="23"/>
      <c r="C58" s="24"/>
      <c r="D58" s="23"/>
      <c r="E58" s="25"/>
      <c r="F58" s="25"/>
      <c r="G58" s="25"/>
      <c r="H58" s="26"/>
      <c r="I58" s="27"/>
      <c r="J58" s="26"/>
      <c r="K58" s="26"/>
      <c r="L58" s="26"/>
      <c r="M58" s="28"/>
      <c r="N58" s="29"/>
      <c r="O58" s="29"/>
      <c r="P58" s="29"/>
      <c r="Q58" s="29"/>
      <c r="R58" s="29"/>
      <c r="S58" s="29"/>
      <c r="T58" s="30"/>
      <c r="U58" s="25"/>
      <c r="V58" s="31"/>
      <c r="W58" s="31"/>
      <c r="X58" s="32"/>
      <c r="Y58" s="24"/>
      <c r="Z58" s="24"/>
      <c r="AA58" s="30"/>
      <c r="AB58" s="30"/>
      <c r="AC58" s="33"/>
      <c r="AD58" s="30"/>
      <c r="AE58" s="33"/>
      <c r="AF58" s="41"/>
      <c r="AG58" s="33"/>
      <c r="AH58" s="35"/>
      <c r="AI58" s="28"/>
      <c r="AJ58" s="36"/>
      <c r="AK58" s="36"/>
      <c r="AL58" s="33"/>
      <c r="AM58" s="33"/>
      <c r="AN58" s="37"/>
      <c r="AO58" s="28"/>
      <c r="AP58" s="27"/>
      <c r="AQ58" s="27"/>
      <c r="AR58" s="38">
        <f t="shared" si="0"/>
        <v>0</v>
      </c>
      <c r="AS58" s="39">
        <f t="shared" si="1"/>
        <v>0</v>
      </c>
      <c r="AT58" s="40" t="e">
        <f t="shared" si="2"/>
        <v>#DIV/0!</v>
      </c>
    </row>
    <row r="59" spans="1:46" ht="18.75" customHeight="1">
      <c r="A59" s="22" t="s">
        <v>65</v>
      </c>
      <c r="B59" s="23"/>
      <c r="C59" s="24"/>
      <c r="D59" s="23"/>
      <c r="E59" s="25"/>
      <c r="F59" s="25"/>
      <c r="G59" s="25"/>
      <c r="H59" s="26"/>
      <c r="I59" s="27"/>
      <c r="J59" s="26"/>
      <c r="K59" s="26"/>
      <c r="L59" s="26"/>
      <c r="M59" s="28"/>
      <c r="N59" s="29"/>
      <c r="O59" s="29"/>
      <c r="P59" s="29"/>
      <c r="Q59" s="29"/>
      <c r="R59" s="29"/>
      <c r="S59" s="29"/>
      <c r="T59" s="30"/>
      <c r="U59" s="25"/>
      <c r="V59" s="31"/>
      <c r="W59" s="31"/>
      <c r="X59" s="32"/>
      <c r="Y59" s="24"/>
      <c r="Z59" s="24"/>
      <c r="AA59" s="30"/>
      <c r="AB59" s="30"/>
      <c r="AC59" s="33"/>
      <c r="AD59" s="30"/>
      <c r="AE59" s="33"/>
      <c r="AF59" s="41"/>
      <c r="AG59" s="33"/>
      <c r="AH59" s="35"/>
      <c r="AI59" s="28"/>
      <c r="AJ59" s="36"/>
      <c r="AK59" s="36"/>
      <c r="AL59" s="33"/>
      <c r="AM59" s="33"/>
      <c r="AN59" s="37"/>
      <c r="AO59" s="28"/>
      <c r="AP59" s="27"/>
      <c r="AQ59" s="27"/>
      <c r="AR59" s="38">
        <f t="shared" si="0"/>
        <v>0</v>
      </c>
      <c r="AS59" s="39">
        <f t="shared" si="1"/>
        <v>0</v>
      </c>
      <c r="AT59" s="40" t="e">
        <f t="shared" si="2"/>
        <v>#DIV/0!</v>
      </c>
    </row>
    <row r="60" spans="1:46" ht="18.75" customHeight="1">
      <c r="A60" s="22" t="s">
        <v>66</v>
      </c>
      <c r="B60" s="23"/>
      <c r="C60" s="24"/>
      <c r="D60" s="23"/>
      <c r="E60" s="25"/>
      <c r="F60" s="25"/>
      <c r="G60" s="25"/>
      <c r="H60" s="26"/>
      <c r="I60" s="27"/>
      <c r="J60" s="26"/>
      <c r="K60" s="26"/>
      <c r="L60" s="26"/>
      <c r="M60" s="28"/>
      <c r="N60" s="29"/>
      <c r="O60" s="29"/>
      <c r="P60" s="29"/>
      <c r="Q60" s="29"/>
      <c r="R60" s="29"/>
      <c r="S60" s="29"/>
      <c r="T60" s="30"/>
      <c r="U60" s="25"/>
      <c r="V60" s="31"/>
      <c r="W60" s="31"/>
      <c r="X60" s="32"/>
      <c r="Y60" s="24"/>
      <c r="Z60" s="24"/>
      <c r="AA60" s="30"/>
      <c r="AB60" s="30"/>
      <c r="AC60" s="33"/>
      <c r="AD60" s="30"/>
      <c r="AE60" s="33"/>
      <c r="AF60" s="41"/>
      <c r="AG60" s="33"/>
      <c r="AH60" s="35"/>
      <c r="AI60" s="28"/>
      <c r="AJ60" s="36"/>
      <c r="AK60" s="36"/>
      <c r="AL60" s="33"/>
      <c r="AM60" s="33"/>
      <c r="AN60" s="37"/>
      <c r="AO60" s="28"/>
      <c r="AP60" s="27"/>
      <c r="AQ60" s="27"/>
      <c r="AR60" s="38">
        <f t="shared" si="0"/>
        <v>0</v>
      </c>
      <c r="AS60" s="39">
        <f t="shared" si="1"/>
        <v>0</v>
      </c>
      <c r="AT60" s="40" t="e">
        <f t="shared" si="2"/>
        <v>#DIV/0!</v>
      </c>
    </row>
    <row r="61" spans="1:46" ht="18.75" customHeight="1">
      <c r="A61" s="22" t="s">
        <v>67</v>
      </c>
      <c r="B61" s="23"/>
      <c r="C61" s="24"/>
      <c r="D61" s="23"/>
      <c r="E61" s="25"/>
      <c r="F61" s="25"/>
      <c r="G61" s="25"/>
      <c r="H61" s="26"/>
      <c r="I61" s="27"/>
      <c r="J61" s="26"/>
      <c r="K61" s="26"/>
      <c r="L61" s="26"/>
      <c r="M61" s="28"/>
      <c r="N61" s="29"/>
      <c r="O61" s="29"/>
      <c r="P61" s="29"/>
      <c r="Q61" s="29"/>
      <c r="R61" s="29"/>
      <c r="S61" s="29"/>
      <c r="T61" s="30"/>
      <c r="U61" s="25"/>
      <c r="V61" s="31"/>
      <c r="W61" s="31"/>
      <c r="X61" s="32"/>
      <c r="Y61" s="24"/>
      <c r="Z61" s="24"/>
      <c r="AA61" s="30"/>
      <c r="AB61" s="30"/>
      <c r="AC61" s="33"/>
      <c r="AD61" s="30"/>
      <c r="AE61" s="33"/>
      <c r="AF61" s="41"/>
      <c r="AG61" s="33"/>
      <c r="AH61" s="35"/>
      <c r="AI61" s="28"/>
      <c r="AJ61" s="36"/>
      <c r="AK61" s="36"/>
      <c r="AL61" s="33"/>
      <c r="AM61" s="33"/>
      <c r="AN61" s="37"/>
      <c r="AO61" s="28"/>
      <c r="AP61" s="27"/>
      <c r="AQ61" s="27"/>
      <c r="AR61" s="38">
        <f t="shared" si="0"/>
        <v>0</v>
      </c>
      <c r="AS61" s="39">
        <f t="shared" si="1"/>
        <v>0</v>
      </c>
      <c r="AT61" s="40" t="e">
        <f t="shared" si="2"/>
        <v>#DIV/0!</v>
      </c>
    </row>
    <row r="62" spans="1:46" ht="18.75" customHeight="1">
      <c r="A62" s="22" t="s">
        <v>68</v>
      </c>
      <c r="B62" s="23"/>
      <c r="C62" s="24"/>
      <c r="D62" s="23"/>
      <c r="E62" s="25"/>
      <c r="F62" s="25"/>
      <c r="G62" s="25"/>
      <c r="H62" s="26"/>
      <c r="I62" s="27"/>
      <c r="J62" s="26"/>
      <c r="K62" s="26"/>
      <c r="L62" s="26"/>
      <c r="M62" s="28"/>
      <c r="N62" s="29"/>
      <c r="O62" s="29"/>
      <c r="P62" s="29"/>
      <c r="Q62" s="29"/>
      <c r="R62" s="29"/>
      <c r="S62" s="29"/>
      <c r="T62" s="30"/>
      <c r="U62" s="25"/>
      <c r="V62" s="31"/>
      <c r="W62" s="31"/>
      <c r="X62" s="32"/>
      <c r="Y62" s="24"/>
      <c r="Z62" s="24"/>
      <c r="AA62" s="30"/>
      <c r="AB62" s="30"/>
      <c r="AC62" s="33"/>
      <c r="AD62" s="30"/>
      <c r="AE62" s="33"/>
      <c r="AF62" s="41"/>
      <c r="AG62" s="33"/>
      <c r="AH62" s="35"/>
      <c r="AI62" s="28"/>
      <c r="AJ62" s="36"/>
      <c r="AK62" s="36"/>
      <c r="AL62" s="33"/>
      <c r="AM62" s="33"/>
      <c r="AN62" s="37"/>
      <c r="AO62" s="28"/>
      <c r="AP62" s="27"/>
      <c r="AQ62" s="27"/>
      <c r="AR62" s="38">
        <f t="shared" si="0"/>
        <v>0</v>
      </c>
      <c r="AS62" s="39">
        <f t="shared" si="1"/>
        <v>0</v>
      </c>
      <c r="AT62" s="40" t="e">
        <f t="shared" si="2"/>
        <v>#DIV/0!</v>
      </c>
    </row>
    <row r="63" spans="1:46" ht="18.75" customHeight="1">
      <c r="A63" s="22" t="s">
        <v>69</v>
      </c>
      <c r="B63" s="23"/>
      <c r="C63" s="24"/>
      <c r="D63" s="23"/>
      <c r="E63" s="25"/>
      <c r="F63" s="25"/>
      <c r="G63" s="25"/>
      <c r="H63" s="26"/>
      <c r="I63" s="27"/>
      <c r="J63" s="26"/>
      <c r="K63" s="26"/>
      <c r="L63" s="26"/>
      <c r="M63" s="28"/>
      <c r="N63" s="29"/>
      <c r="O63" s="29"/>
      <c r="P63" s="29"/>
      <c r="Q63" s="29"/>
      <c r="R63" s="29"/>
      <c r="S63" s="29"/>
      <c r="T63" s="30"/>
      <c r="U63" s="25"/>
      <c r="V63" s="31"/>
      <c r="W63" s="31"/>
      <c r="X63" s="32"/>
      <c r="Y63" s="24"/>
      <c r="Z63" s="24"/>
      <c r="AA63" s="30"/>
      <c r="AB63" s="30"/>
      <c r="AC63" s="33"/>
      <c r="AD63" s="30"/>
      <c r="AE63" s="33"/>
      <c r="AF63" s="41"/>
      <c r="AG63" s="33"/>
      <c r="AH63" s="35"/>
      <c r="AI63" s="28"/>
      <c r="AJ63" s="36"/>
      <c r="AK63" s="36"/>
      <c r="AL63" s="33"/>
      <c r="AM63" s="33"/>
      <c r="AN63" s="37"/>
      <c r="AO63" s="28"/>
      <c r="AP63" s="27"/>
      <c r="AQ63" s="27"/>
      <c r="AR63" s="38">
        <f t="shared" si="0"/>
        <v>0</v>
      </c>
      <c r="AS63" s="39">
        <f t="shared" si="1"/>
        <v>0</v>
      </c>
      <c r="AT63" s="40" t="e">
        <f t="shared" si="2"/>
        <v>#DIV/0!</v>
      </c>
    </row>
    <row r="64" spans="1:46" ht="18.75" customHeight="1">
      <c r="A64" s="22" t="s">
        <v>70</v>
      </c>
      <c r="B64" s="23"/>
      <c r="C64" s="24"/>
      <c r="D64" s="23"/>
      <c r="E64" s="25"/>
      <c r="F64" s="25"/>
      <c r="G64" s="25"/>
      <c r="H64" s="26"/>
      <c r="I64" s="27"/>
      <c r="J64" s="26"/>
      <c r="K64" s="26"/>
      <c r="L64" s="26"/>
      <c r="M64" s="28"/>
      <c r="N64" s="29"/>
      <c r="O64" s="29"/>
      <c r="P64" s="29"/>
      <c r="Q64" s="29"/>
      <c r="R64" s="29"/>
      <c r="S64" s="29"/>
      <c r="T64" s="30"/>
      <c r="U64" s="25"/>
      <c r="V64" s="31"/>
      <c r="W64" s="31"/>
      <c r="X64" s="32"/>
      <c r="Y64" s="24"/>
      <c r="Z64" s="24"/>
      <c r="AA64" s="30"/>
      <c r="AB64" s="30"/>
      <c r="AC64" s="33"/>
      <c r="AD64" s="30"/>
      <c r="AE64" s="33"/>
      <c r="AF64" s="41"/>
      <c r="AG64" s="33"/>
      <c r="AH64" s="35"/>
      <c r="AI64" s="28"/>
      <c r="AJ64" s="36"/>
      <c r="AK64" s="36"/>
      <c r="AL64" s="33"/>
      <c r="AM64" s="33"/>
      <c r="AN64" s="37"/>
      <c r="AO64" s="28"/>
      <c r="AP64" s="27"/>
      <c r="AQ64" s="27"/>
      <c r="AR64" s="38">
        <f t="shared" si="0"/>
        <v>0</v>
      </c>
      <c r="AS64" s="39">
        <f t="shared" si="1"/>
        <v>0</v>
      </c>
      <c r="AT64" s="40" t="e">
        <f t="shared" si="2"/>
        <v>#DIV/0!</v>
      </c>
    </row>
    <row r="65" spans="1:47" ht="18.75" customHeight="1">
      <c r="A65" s="22" t="s">
        <v>71</v>
      </c>
      <c r="B65" s="23"/>
      <c r="C65" s="24"/>
      <c r="D65" s="23"/>
      <c r="E65" s="25"/>
      <c r="F65" s="25"/>
      <c r="G65" s="25"/>
      <c r="H65" s="26"/>
      <c r="I65" s="27"/>
      <c r="J65" s="26"/>
      <c r="K65" s="26"/>
      <c r="L65" s="26"/>
      <c r="M65" s="28"/>
      <c r="N65" s="29"/>
      <c r="O65" s="29"/>
      <c r="P65" s="29"/>
      <c r="Q65" s="29"/>
      <c r="R65" s="29"/>
      <c r="S65" s="29"/>
      <c r="T65" s="30"/>
      <c r="U65" s="25"/>
      <c r="V65" s="31"/>
      <c r="W65" s="31"/>
      <c r="X65" s="32"/>
      <c r="Y65" s="24"/>
      <c r="Z65" s="24"/>
      <c r="AA65" s="30"/>
      <c r="AB65" s="30"/>
      <c r="AC65" s="33"/>
      <c r="AD65" s="30"/>
      <c r="AE65" s="33"/>
      <c r="AF65" s="41"/>
      <c r="AG65" s="33"/>
      <c r="AH65" s="35"/>
      <c r="AI65" s="28"/>
      <c r="AJ65" s="36"/>
      <c r="AK65" s="36"/>
      <c r="AL65" s="33"/>
      <c r="AM65" s="33"/>
      <c r="AN65" s="37"/>
      <c r="AO65" s="28"/>
      <c r="AP65" s="27"/>
      <c r="AQ65" s="27"/>
      <c r="AR65" s="38">
        <f t="shared" si="0"/>
        <v>0</v>
      </c>
      <c r="AS65" s="39">
        <f t="shared" si="1"/>
        <v>0</v>
      </c>
      <c r="AT65" s="40" t="e">
        <f t="shared" si="2"/>
        <v>#DIV/0!</v>
      </c>
    </row>
    <row r="66" spans="1:47" ht="18.75" customHeight="1">
      <c r="A66" s="22" t="s">
        <v>72</v>
      </c>
      <c r="B66" s="23"/>
      <c r="C66" s="24"/>
      <c r="D66" s="23"/>
      <c r="E66" s="25"/>
      <c r="F66" s="25"/>
      <c r="G66" s="25"/>
      <c r="H66" s="26"/>
      <c r="I66" s="27"/>
      <c r="J66" s="26"/>
      <c r="K66" s="26"/>
      <c r="L66" s="26"/>
      <c r="M66" s="28"/>
      <c r="N66" s="29"/>
      <c r="O66" s="29"/>
      <c r="P66" s="29"/>
      <c r="Q66" s="29"/>
      <c r="R66" s="29"/>
      <c r="S66" s="29"/>
      <c r="T66" s="30"/>
      <c r="U66" s="25"/>
      <c r="V66" s="31"/>
      <c r="W66" s="31"/>
      <c r="X66" s="32"/>
      <c r="Y66" s="24"/>
      <c r="Z66" s="24"/>
      <c r="AA66" s="30"/>
      <c r="AB66" s="30"/>
      <c r="AC66" s="33"/>
      <c r="AD66" s="30"/>
      <c r="AE66" s="33"/>
      <c r="AF66" s="41"/>
      <c r="AG66" s="33"/>
      <c r="AH66" s="35"/>
      <c r="AI66" s="28"/>
      <c r="AJ66" s="36"/>
      <c r="AK66" s="36"/>
      <c r="AL66" s="33"/>
      <c r="AM66" s="33"/>
      <c r="AN66" s="37"/>
      <c r="AO66" s="28"/>
      <c r="AP66" s="27"/>
      <c r="AQ66" s="27"/>
      <c r="AR66" s="38">
        <f t="shared" si="0"/>
        <v>0</v>
      </c>
      <c r="AS66" s="39">
        <f t="shared" si="1"/>
        <v>0</v>
      </c>
      <c r="AT66" s="40" t="e">
        <f t="shared" si="2"/>
        <v>#DIV/0!</v>
      </c>
    </row>
    <row r="67" spans="1:47" ht="18.75" customHeight="1">
      <c r="A67" s="22" t="s">
        <v>73</v>
      </c>
      <c r="B67" s="23"/>
      <c r="C67" s="24"/>
      <c r="D67" s="23"/>
      <c r="E67" s="25"/>
      <c r="F67" s="25"/>
      <c r="G67" s="25"/>
      <c r="H67" s="26"/>
      <c r="I67" s="27"/>
      <c r="J67" s="26"/>
      <c r="K67" s="26"/>
      <c r="L67" s="26"/>
      <c r="M67" s="28"/>
      <c r="N67" s="29"/>
      <c r="O67" s="29"/>
      <c r="P67" s="29"/>
      <c r="Q67" s="29"/>
      <c r="R67" s="29"/>
      <c r="S67" s="29"/>
      <c r="T67" s="30"/>
      <c r="U67" s="25"/>
      <c r="V67" s="31"/>
      <c r="W67" s="31"/>
      <c r="X67" s="32"/>
      <c r="Y67" s="24"/>
      <c r="Z67" s="24"/>
      <c r="AA67" s="30"/>
      <c r="AB67" s="30"/>
      <c r="AC67" s="33"/>
      <c r="AD67" s="30"/>
      <c r="AE67" s="33"/>
      <c r="AF67" s="41"/>
      <c r="AG67" s="33"/>
      <c r="AH67" s="35"/>
      <c r="AI67" s="28"/>
      <c r="AJ67" s="36"/>
      <c r="AK67" s="36"/>
      <c r="AL67" s="33"/>
      <c r="AM67" s="33"/>
      <c r="AN67" s="37"/>
      <c r="AO67" s="28"/>
      <c r="AP67" s="27"/>
      <c r="AQ67" s="27"/>
      <c r="AR67" s="38">
        <f t="shared" si="0"/>
        <v>0</v>
      </c>
      <c r="AS67" s="39">
        <f t="shared" si="1"/>
        <v>0</v>
      </c>
      <c r="AT67" s="40" t="e">
        <f t="shared" si="2"/>
        <v>#DIV/0!</v>
      </c>
    </row>
    <row r="68" spans="1:47" ht="18.75" customHeight="1">
      <c r="A68" s="22" t="s">
        <v>74</v>
      </c>
      <c r="B68" s="23"/>
      <c r="C68" s="24"/>
      <c r="D68" s="23"/>
      <c r="E68" s="25"/>
      <c r="F68" s="25"/>
      <c r="G68" s="25"/>
      <c r="H68" s="26"/>
      <c r="I68" s="27"/>
      <c r="J68" s="26"/>
      <c r="K68" s="26"/>
      <c r="L68" s="26"/>
      <c r="M68" s="28"/>
      <c r="N68" s="29"/>
      <c r="O68" s="29"/>
      <c r="P68" s="29"/>
      <c r="Q68" s="29"/>
      <c r="R68" s="29"/>
      <c r="S68" s="29"/>
      <c r="T68" s="30"/>
      <c r="U68" s="25"/>
      <c r="V68" s="31"/>
      <c r="W68" s="31"/>
      <c r="X68" s="32"/>
      <c r="Y68" s="24"/>
      <c r="Z68" s="24"/>
      <c r="AA68" s="30"/>
      <c r="AB68" s="30"/>
      <c r="AC68" s="33"/>
      <c r="AD68" s="30"/>
      <c r="AE68" s="33"/>
      <c r="AF68" s="41"/>
      <c r="AG68" s="33"/>
      <c r="AH68" s="35"/>
      <c r="AI68" s="28"/>
      <c r="AJ68" s="36"/>
      <c r="AK68" s="36"/>
      <c r="AL68" s="33"/>
      <c r="AM68" s="33"/>
      <c r="AN68" s="37"/>
      <c r="AO68" s="28"/>
      <c r="AP68" s="27"/>
      <c r="AQ68" s="27"/>
      <c r="AR68" s="38">
        <f t="shared" si="0"/>
        <v>0</v>
      </c>
      <c r="AS68" s="39">
        <f t="shared" si="1"/>
        <v>0</v>
      </c>
      <c r="AT68" s="40" t="e">
        <f t="shared" si="2"/>
        <v>#DIV/0!</v>
      </c>
    </row>
    <row r="69" spans="1:47" ht="18.75" customHeight="1">
      <c r="A69" s="22" t="s">
        <v>75</v>
      </c>
      <c r="B69" s="23"/>
      <c r="C69" s="24"/>
      <c r="D69" s="23"/>
      <c r="E69" s="25"/>
      <c r="F69" s="25"/>
      <c r="G69" s="25"/>
      <c r="H69" s="26"/>
      <c r="I69" s="27"/>
      <c r="J69" s="26"/>
      <c r="K69" s="26"/>
      <c r="L69" s="26"/>
      <c r="M69" s="28"/>
      <c r="N69" s="29"/>
      <c r="O69" s="29"/>
      <c r="P69" s="29"/>
      <c r="Q69" s="29"/>
      <c r="R69" s="29"/>
      <c r="S69" s="29"/>
      <c r="T69" s="30"/>
      <c r="U69" s="25"/>
      <c r="V69" s="31"/>
      <c r="W69" s="31"/>
      <c r="X69" s="32"/>
      <c r="Y69" s="24"/>
      <c r="Z69" s="24"/>
      <c r="AA69" s="30"/>
      <c r="AB69" s="30"/>
      <c r="AC69" s="33"/>
      <c r="AD69" s="30"/>
      <c r="AE69" s="33"/>
      <c r="AF69" s="41"/>
      <c r="AG69" s="33"/>
      <c r="AH69" s="35"/>
      <c r="AI69" s="28"/>
      <c r="AJ69" s="36"/>
      <c r="AK69" s="36"/>
      <c r="AL69" s="33"/>
      <c r="AM69" s="33"/>
      <c r="AN69" s="37"/>
      <c r="AO69" s="28"/>
      <c r="AP69" s="27"/>
      <c r="AQ69" s="27"/>
      <c r="AR69" s="38">
        <f t="shared" si="0"/>
        <v>0</v>
      </c>
      <c r="AS69" s="39">
        <f t="shared" si="1"/>
        <v>0</v>
      </c>
      <c r="AT69" s="40" t="e">
        <f t="shared" si="2"/>
        <v>#DIV/0!</v>
      </c>
    </row>
    <row r="70" spans="1:47" ht="18.75" customHeight="1">
      <c r="A70" s="22" t="s">
        <v>76</v>
      </c>
      <c r="B70" s="23"/>
      <c r="C70" s="24"/>
      <c r="D70" s="23"/>
      <c r="E70" s="25"/>
      <c r="F70" s="25"/>
      <c r="G70" s="25"/>
      <c r="H70" s="26"/>
      <c r="I70" s="27"/>
      <c r="J70" s="26"/>
      <c r="K70" s="26"/>
      <c r="L70" s="26"/>
      <c r="M70" s="28"/>
      <c r="N70" s="29"/>
      <c r="O70" s="29"/>
      <c r="P70" s="29"/>
      <c r="Q70" s="29"/>
      <c r="R70" s="29"/>
      <c r="S70" s="29"/>
      <c r="T70" s="30"/>
      <c r="U70" s="25"/>
      <c r="V70" s="31"/>
      <c r="W70" s="31"/>
      <c r="X70" s="32"/>
      <c r="Y70" s="24"/>
      <c r="Z70" s="24"/>
      <c r="AA70" s="30"/>
      <c r="AB70" s="30"/>
      <c r="AC70" s="33"/>
      <c r="AD70" s="30"/>
      <c r="AE70" s="33"/>
      <c r="AF70" s="41"/>
      <c r="AG70" s="33"/>
      <c r="AH70" s="35"/>
      <c r="AI70" s="28"/>
      <c r="AJ70" s="36"/>
      <c r="AK70" s="36"/>
      <c r="AL70" s="33"/>
      <c r="AM70" s="33"/>
      <c r="AN70" s="37"/>
      <c r="AO70" s="28"/>
      <c r="AP70" s="27"/>
      <c r="AQ70" s="27"/>
      <c r="AR70" s="38">
        <f t="shared" si="0"/>
        <v>0</v>
      </c>
      <c r="AS70" s="39">
        <f t="shared" si="1"/>
        <v>0</v>
      </c>
      <c r="AT70" s="40" t="e">
        <f t="shared" si="2"/>
        <v>#DIV/0!</v>
      </c>
    </row>
    <row r="71" spans="1:47" ht="18.75" customHeight="1">
      <c r="A71" s="22" t="s">
        <v>77</v>
      </c>
      <c r="B71" s="23"/>
      <c r="C71" s="24"/>
      <c r="D71" s="23"/>
      <c r="E71" s="25"/>
      <c r="F71" s="25"/>
      <c r="G71" s="25"/>
      <c r="H71" s="26"/>
      <c r="I71" s="27"/>
      <c r="J71" s="26"/>
      <c r="K71" s="26"/>
      <c r="L71" s="26"/>
      <c r="M71" s="28"/>
      <c r="N71" s="29"/>
      <c r="O71" s="29"/>
      <c r="P71" s="29"/>
      <c r="Q71" s="29"/>
      <c r="R71" s="29"/>
      <c r="S71" s="29"/>
      <c r="T71" s="30"/>
      <c r="U71" s="25"/>
      <c r="V71" s="31"/>
      <c r="W71" s="31"/>
      <c r="X71" s="32"/>
      <c r="Y71" s="24"/>
      <c r="Z71" s="24"/>
      <c r="AA71" s="30"/>
      <c r="AB71" s="30"/>
      <c r="AC71" s="33"/>
      <c r="AD71" s="30"/>
      <c r="AE71" s="33"/>
      <c r="AF71" s="41"/>
      <c r="AG71" s="33"/>
      <c r="AH71" s="35"/>
      <c r="AI71" s="28"/>
      <c r="AJ71" s="36"/>
      <c r="AK71" s="36"/>
      <c r="AL71" s="33"/>
      <c r="AM71" s="33"/>
      <c r="AN71" s="37"/>
      <c r="AO71" s="28"/>
      <c r="AP71" s="27"/>
      <c r="AQ71" s="27"/>
      <c r="AR71" s="38">
        <f t="shared" si="0"/>
        <v>0</v>
      </c>
      <c r="AS71" s="39">
        <f t="shared" si="1"/>
        <v>0</v>
      </c>
      <c r="AT71" s="40" t="e">
        <f t="shared" si="2"/>
        <v>#DIV/0!</v>
      </c>
    </row>
    <row r="72" spans="1:47" ht="18.75" customHeight="1">
      <c r="A72" s="22"/>
      <c r="B72" s="43"/>
      <c r="C72" s="24"/>
      <c r="D72" s="44"/>
      <c r="E72" s="25"/>
      <c r="F72" s="25"/>
      <c r="G72" s="25"/>
      <c r="H72" s="26"/>
      <c r="I72" s="27"/>
      <c r="J72" s="26"/>
      <c r="K72" s="26"/>
      <c r="L72" s="26"/>
      <c r="M72" s="28"/>
      <c r="N72" s="29"/>
      <c r="O72" s="29"/>
      <c r="P72" s="29"/>
      <c r="Q72" s="29"/>
      <c r="R72" s="29"/>
      <c r="S72" s="29"/>
      <c r="T72" s="30"/>
      <c r="U72" s="25"/>
      <c r="V72" s="31"/>
      <c r="W72" s="31"/>
      <c r="X72" s="32"/>
      <c r="Y72" s="24"/>
      <c r="Z72" s="24"/>
      <c r="AA72" s="30"/>
      <c r="AB72" s="30"/>
      <c r="AC72" s="33"/>
      <c r="AD72" s="30"/>
      <c r="AE72" s="33"/>
      <c r="AF72" s="41"/>
      <c r="AG72" s="33"/>
      <c r="AH72" s="35"/>
      <c r="AI72" s="28"/>
      <c r="AJ72" s="36"/>
      <c r="AK72" s="36"/>
      <c r="AL72" s="33"/>
      <c r="AM72" s="33"/>
      <c r="AN72" s="37"/>
      <c r="AO72" s="28"/>
      <c r="AP72" s="27"/>
      <c r="AQ72" s="27"/>
      <c r="AR72" s="38">
        <f t="shared" si="0"/>
        <v>0</v>
      </c>
      <c r="AS72" s="39"/>
      <c r="AT72" s="40"/>
    </row>
    <row r="73" spans="1:47" ht="18.75" customHeight="1">
      <c r="A73" s="45" t="s">
        <v>0</v>
      </c>
      <c r="B73" s="46">
        <f>COUNTIF(B2:B72,"&gt;=a")</f>
        <v>39</v>
      </c>
      <c r="C73" s="47">
        <f>COUNTIF(C2:C72,"&gt;=0,00")</f>
        <v>24</v>
      </c>
      <c r="D73" s="48">
        <f>COUNTIF(D2:D72,"&gt;=a")</f>
        <v>24</v>
      </c>
      <c r="E73" s="49">
        <f>COUNTIF(E2:E72,"&gt;=0,00")</f>
        <v>24</v>
      </c>
      <c r="F73" s="49">
        <f>COUNTIF(F2:F72,"&gt;=0,00")</f>
        <v>24</v>
      </c>
      <c r="G73" s="49">
        <f>COUNTIF(G2:G72,"&gt;=0,00")</f>
        <v>24</v>
      </c>
      <c r="H73" s="50">
        <f>COUNTIF(H2:H72,"&gt;=0,00")</f>
        <v>24</v>
      </c>
      <c r="I73" s="51">
        <f>COUNTIF(I2:I72,"&gt;=a")</f>
        <v>24</v>
      </c>
      <c r="J73" s="50">
        <f t="shared" ref="J73:AO73" si="3">COUNTIF(J2:J72,"&gt;=0,00")</f>
        <v>24</v>
      </c>
      <c r="K73" s="50">
        <f t="shared" si="3"/>
        <v>24</v>
      </c>
      <c r="L73" s="50">
        <f t="shared" si="3"/>
        <v>24</v>
      </c>
      <c r="M73" s="52">
        <f t="shared" si="3"/>
        <v>40</v>
      </c>
      <c r="N73" s="53">
        <f t="shared" si="3"/>
        <v>40</v>
      </c>
      <c r="O73" s="53">
        <f t="shared" si="3"/>
        <v>37</v>
      </c>
      <c r="P73" s="53">
        <f t="shared" si="3"/>
        <v>40</v>
      </c>
      <c r="Q73" s="53">
        <f t="shared" si="3"/>
        <v>40</v>
      </c>
      <c r="R73" s="53">
        <f t="shared" si="3"/>
        <v>40</v>
      </c>
      <c r="S73" s="53">
        <f t="shared" si="3"/>
        <v>40</v>
      </c>
      <c r="T73" s="54">
        <f t="shared" si="3"/>
        <v>40</v>
      </c>
      <c r="U73" s="49">
        <f t="shared" si="3"/>
        <v>40</v>
      </c>
      <c r="V73" s="55">
        <f t="shared" si="3"/>
        <v>40</v>
      </c>
      <c r="W73" s="55">
        <f t="shared" si="3"/>
        <v>40</v>
      </c>
      <c r="X73" s="56">
        <f t="shared" si="3"/>
        <v>40</v>
      </c>
      <c r="Y73" s="47">
        <f t="shared" si="3"/>
        <v>40</v>
      </c>
      <c r="Z73" s="47">
        <f t="shared" si="3"/>
        <v>40</v>
      </c>
      <c r="AA73" s="54">
        <f t="shared" si="3"/>
        <v>40</v>
      </c>
      <c r="AB73" s="54">
        <f t="shared" si="3"/>
        <v>40</v>
      </c>
      <c r="AC73" s="57">
        <f t="shared" si="3"/>
        <v>38</v>
      </c>
      <c r="AD73" s="54">
        <f t="shared" si="3"/>
        <v>40</v>
      </c>
      <c r="AE73" s="57">
        <f t="shared" si="3"/>
        <v>40</v>
      </c>
      <c r="AF73" s="58">
        <f t="shared" si="3"/>
        <v>37</v>
      </c>
      <c r="AG73" s="57">
        <f t="shared" si="3"/>
        <v>40</v>
      </c>
      <c r="AH73" s="59">
        <f t="shared" si="3"/>
        <v>40</v>
      </c>
      <c r="AI73" s="52">
        <f t="shared" si="3"/>
        <v>40</v>
      </c>
      <c r="AJ73" s="60">
        <f t="shared" si="3"/>
        <v>40</v>
      </c>
      <c r="AK73" s="60">
        <f t="shared" si="3"/>
        <v>40</v>
      </c>
      <c r="AL73" s="57">
        <f t="shared" si="3"/>
        <v>40</v>
      </c>
      <c r="AM73" s="57">
        <f t="shared" si="3"/>
        <v>40</v>
      </c>
      <c r="AN73" s="61">
        <f t="shared" si="3"/>
        <v>40</v>
      </c>
      <c r="AO73" s="52">
        <f t="shared" si="3"/>
        <v>40</v>
      </c>
      <c r="AP73" s="51">
        <f>COUNTIF(AP2:AP72,"&gt;=a")</f>
        <v>40</v>
      </c>
      <c r="AQ73" s="51">
        <f>COUNTIF(AQ2:AQ72,"&gt;=a")</f>
        <v>0</v>
      </c>
      <c r="AR73" s="62"/>
      <c r="AS73" s="63">
        <f>SUMIF(C73:AO73,"&gt;=0,00")-(I73+D73)</f>
        <v>1344</v>
      </c>
      <c r="AT73" s="40"/>
      <c r="AU73" s="64"/>
    </row>
    <row r="74" spans="1:47" s="73" customFormat="1" ht="13.5" customHeight="1">
      <c r="A74" s="65" t="s">
        <v>78</v>
      </c>
      <c r="B74" s="65"/>
      <c r="C74" s="65">
        <f>SUMIF(C2:C72,"&gt;=0,00")</f>
        <v>14.75</v>
      </c>
      <c r="D74" s="66"/>
      <c r="E74" s="65">
        <f>SUMIF(E2:E72,"&gt;=0,00")</f>
        <v>20</v>
      </c>
      <c r="F74" s="65">
        <f>SUMIF(F2:F72,"&gt;=0,00")</f>
        <v>19.75</v>
      </c>
      <c r="G74" s="65">
        <f>SUMIF(G2:G72,"&gt;=0,00")</f>
        <v>22.25</v>
      </c>
      <c r="H74" s="65">
        <f>SUMIF(H2:H72,"&gt;=0,00")</f>
        <v>22</v>
      </c>
      <c r="I74" s="67"/>
      <c r="J74" s="65">
        <f t="shared" ref="J74:AO74" si="4">SUMIF(J2:J72,"&gt;=0,00")</f>
        <v>17.5</v>
      </c>
      <c r="K74" s="65">
        <f t="shared" si="4"/>
        <v>22.25</v>
      </c>
      <c r="L74" s="65">
        <f t="shared" si="4"/>
        <v>22.25</v>
      </c>
      <c r="M74" s="65">
        <f t="shared" si="4"/>
        <v>34.25</v>
      </c>
      <c r="N74" s="65">
        <f t="shared" si="4"/>
        <v>30.5</v>
      </c>
      <c r="O74" s="65">
        <f t="shared" si="4"/>
        <v>26.25</v>
      </c>
      <c r="P74" s="65">
        <f t="shared" si="4"/>
        <v>27.25</v>
      </c>
      <c r="Q74" s="65">
        <f t="shared" si="4"/>
        <v>30.75</v>
      </c>
      <c r="R74" s="65">
        <f t="shared" si="4"/>
        <v>31</v>
      </c>
      <c r="S74" s="65">
        <f t="shared" si="4"/>
        <v>29.75</v>
      </c>
      <c r="T74" s="68">
        <f t="shared" si="4"/>
        <v>30.5</v>
      </c>
      <c r="U74" s="65">
        <f t="shared" si="4"/>
        <v>36.5</v>
      </c>
      <c r="V74" s="65">
        <f t="shared" si="4"/>
        <v>27.75</v>
      </c>
      <c r="W74" s="65">
        <f t="shared" si="4"/>
        <v>27</v>
      </c>
      <c r="X74" s="65">
        <f t="shared" si="4"/>
        <v>34.25</v>
      </c>
      <c r="Y74" s="65">
        <f t="shared" si="4"/>
        <v>37.25</v>
      </c>
      <c r="Z74" s="65">
        <f t="shared" si="4"/>
        <v>35.25</v>
      </c>
      <c r="AA74" s="65">
        <f t="shared" si="4"/>
        <v>32</v>
      </c>
      <c r="AB74" s="65">
        <f t="shared" si="4"/>
        <v>35</v>
      </c>
      <c r="AC74" s="65">
        <f t="shared" si="4"/>
        <v>33</v>
      </c>
      <c r="AD74" s="65">
        <f t="shared" si="4"/>
        <v>32.25</v>
      </c>
      <c r="AE74" s="65">
        <f t="shared" si="4"/>
        <v>34</v>
      </c>
      <c r="AF74" s="68">
        <f t="shared" si="4"/>
        <v>30.5</v>
      </c>
      <c r="AG74" s="68">
        <f t="shared" si="4"/>
        <v>32.25</v>
      </c>
      <c r="AH74" s="65">
        <f t="shared" si="4"/>
        <v>38.75</v>
      </c>
      <c r="AI74" s="65">
        <f t="shared" si="4"/>
        <v>34.75</v>
      </c>
      <c r="AJ74" s="68">
        <f t="shared" si="4"/>
        <v>31.5</v>
      </c>
      <c r="AK74" s="68">
        <f t="shared" si="4"/>
        <v>30.5</v>
      </c>
      <c r="AL74" s="65">
        <f t="shared" si="4"/>
        <v>36.75</v>
      </c>
      <c r="AM74" s="65">
        <f t="shared" si="4"/>
        <v>35.052083333333329</v>
      </c>
      <c r="AN74" s="65">
        <f t="shared" si="4"/>
        <v>34.25</v>
      </c>
      <c r="AO74" s="65">
        <f t="shared" si="4"/>
        <v>35.5</v>
      </c>
      <c r="AP74" s="65"/>
      <c r="AQ74" s="65"/>
      <c r="AR74" s="69"/>
      <c r="AS74" s="70">
        <f>SUMIF(C74:AO74,"&gt;=0,00")</f>
        <v>1105.0520833333333</v>
      </c>
      <c r="AT74" s="71"/>
      <c r="AU74" s="72"/>
    </row>
    <row r="75" spans="1:47" ht="18.75" customHeight="1">
      <c r="A75" s="74" t="s">
        <v>79</v>
      </c>
      <c r="B75" s="74"/>
      <c r="C75" s="75">
        <f>(C74/C73)</f>
        <v>0.61458333333333337</v>
      </c>
      <c r="D75" s="76"/>
      <c r="E75" s="77">
        <f>(E74/E73)</f>
        <v>0.83333333333333337</v>
      </c>
      <c r="F75" s="77">
        <f>(F74/F73)</f>
        <v>0.82291666666666663</v>
      </c>
      <c r="G75" s="77">
        <f>(G74/G73)</f>
        <v>0.92708333333333337</v>
      </c>
      <c r="H75" s="78">
        <f>(H74/H73)</f>
        <v>0.91666666666666663</v>
      </c>
      <c r="I75" s="79"/>
      <c r="J75" s="78">
        <f t="shared" ref="J75:AO75" si="5">(J74/J73)</f>
        <v>0.72916666666666663</v>
      </c>
      <c r="K75" s="78">
        <f t="shared" si="5"/>
        <v>0.92708333333333337</v>
      </c>
      <c r="L75" s="78">
        <f t="shared" si="5"/>
        <v>0.92708333333333337</v>
      </c>
      <c r="M75" s="80">
        <f t="shared" si="5"/>
        <v>0.85624999999999996</v>
      </c>
      <c r="N75" s="81">
        <f t="shared" si="5"/>
        <v>0.76249999999999996</v>
      </c>
      <c r="O75" s="81">
        <f t="shared" si="5"/>
        <v>0.70945945945945943</v>
      </c>
      <c r="P75" s="81">
        <f t="shared" si="5"/>
        <v>0.68125000000000002</v>
      </c>
      <c r="Q75" s="81">
        <f t="shared" si="5"/>
        <v>0.76875000000000004</v>
      </c>
      <c r="R75" s="81">
        <f t="shared" si="5"/>
        <v>0.77500000000000002</v>
      </c>
      <c r="S75" s="81">
        <f t="shared" si="5"/>
        <v>0.74375000000000002</v>
      </c>
      <c r="T75" s="82">
        <f t="shared" si="5"/>
        <v>0.76249999999999996</v>
      </c>
      <c r="U75" s="77">
        <f t="shared" si="5"/>
        <v>0.91249999999999998</v>
      </c>
      <c r="V75" s="83">
        <f t="shared" si="5"/>
        <v>0.69374999999999998</v>
      </c>
      <c r="W75" s="83">
        <f t="shared" si="5"/>
        <v>0.67500000000000004</v>
      </c>
      <c r="X75" s="84">
        <f t="shared" si="5"/>
        <v>0.85624999999999996</v>
      </c>
      <c r="Y75" s="75">
        <f t="shared" si="5"/>
        <v>0.93125000000000002</v>
      </c>
      <c r="Z75" s="75">
        <f t="shared" si="5"/>
        <v>0.88124999999999998</v>
      </c>
      <c r="AA75" s="82">
        <f t="shared" si="5"/>
        <v>0.8</v>
      </c>
      <c r="AB75" s="82">
        <f t="shared" si="5"/>
        <v>0.875</v>
      </c>
      <c r="AC75" s="85">
        <f t="shared" si="5"/>
        <v>0.86842105263157898</v>
      </c>
      <c r="AD75" s="82">
        <f t="shared" si="5"/>
        <v>0.80625000000000002</v>
      </c>
      <c r="AE75" s="85">
        <f t="shared" si="5"/>
        <v>0.85</v>
      </c>
      <c r="AF75" s="40">
        <f t="shared" si="5"/>
        <v>0.82432432432432434</v>
      </c>
      <c r="AG75" s="85">
        <f t="shared" si="5"/>
        <v>0.80625000000000002</v>
      </c>
      <c r="AH75" s="86">
        <f t="shared" si="5"/>
        <v>0.96875</v>
      </c>
      <c r="AI75" s="80">
        <f t="shared" si="5"/>
        <v>0.86875000000000002</v>
      </c>
      <c r="AJ75" s="87">
        <f t="shared" si="5"/>
        <v>0.78749999999999998</v>
      </c>
      <c r="AK75" s="87">
        <f t="shared" si="5"/>
        <v>0.76249999999999996</v>
      </c>
      <c r="AL75" s="85">
        <f t="shared" si="5"/>
        <v>0.91874999999999996</v>
      </c>
      <c r="AM75" s="85">
        <f t="shared" si="5"/>
        <v>0.87630208333333326</v>
      </c>
      <c r="AN75" s="88">
        <f t="shared" si="5"/>
        <v>0.85624999999999996</v>
      </c>
      <c r="AO75" s="80">
        <f t="shared" si="5"/>
        <v>0.88749999999999996</v>
      </c>
      <c r="AP75" s="89"/>
      <c r="AQ75" s="89"/>
      <c r="AR75" s="90"/>
      <c r="AS75" s="91">
        <f>(AS74/AS73)</f>
        <v>0.82221137152777768</v>
      </c>
      <c r="AT75" s="92">
        <f>COUNTIF(AT2:AT71,"&gt;=0,75")/Q79</f>
        <v>0.72499999999999998</v>
      </c>
      <c r="AU75" s="64"/>
    </row>
    <row r="76" spans="1:47" ht="11.25" customHeight="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4"/>
      <c r="U76" s="94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4"/>
      <c r="AK76" s="94"/>
      <c r="AL76" s="93"/>
      <c r="AM76" s="93"/>
      <c r="AN76" s="93"/>
      <c r="AO76" s="93"/>
      <c r="AP76" s="93"/>
      <c r="AQ76" s="93"/>
      <c r="AR76" s="95"/>
      <c r="AS76" s="96"/>
      <c r="AT76" s="96"/>
      <c r="AU76" s="64"/>
    </row>
    <row r="77" spans="1:47" ht="14.25" customHeight="1">
      <c r="A77" s="93"/>
      <c r="B77" s="93"/>
      <c r="C77" s="93"/>
      <c r="D77" s="93"/>
      <c r="E77" s="97"/>
      <c r="F77" s="98" t="s">
        <v>80</v>
      </c>
      <c r="G77" s="99"/>
      <c r="H77" s="99"/>
      <c r="I77" s="99"/>
      <c r="J77" s="99"/>
      <c r="K77" s="99"/>
      <c r="L77" s="100"/>
      <c r="M77" s="99"/>
      <c r="N77" s="99"/>
      <c r="O77" s="99"/>
      <c r="P77" s="99"/>
      <c r="Q77" s="99"/>
      <c r="R77" s="99"/>
      <c r="S77" s="99"/>
      <c r="T77" s="101"/>
      <c r="U77" s="101"/>
      <c r="V77" s="99"/>
      <c r="W77" s="99"/>
      <c r="X77" s="99"/>
      <c r="Y77" s="99"/>
      <c r="Z77" s="99"/>
      <c r="AA77" s="101"/>
      <c r="AB77" s="100"/>
      <c r="AC77" s="100"/>
      <c r="AD77" s="100"/>
      <c r="AE77" s="100"/>
      <c r="AF77" s="100"/>
      <c r="AG77" s="100"/>
      <c r="AH77" s="100"/>
      <c r="AI77" s="99"/>
      <c r="AJ77" s="101"/>
      <c r="AK77" s="101"/>
      <c r="AL77" s="99"/>
      <c r="AM77" s="99"/>
      <c r="AN77" s="99"/>
      <c r="AO77" s="99"/>
      <c r="AP77" s="99"/>
      <c r="AQ77" s="99"/>
      <c r="AR77" s="99"/>
      <c r="AS77" s="102"/>
      <c r="AT77" s="103"/>
      <c r="AU77" s="64"/>
    </row>
    <row r="78" spans="1:47" ht="14.25" customHeight="1">
      <c r="A78" s="93"/>
      <c r="B78" s="93"/>
      <c r="C78" s="93"/>
      <c r="D78" s="95"/>
      <c r="E78" s="104"/>
      <c r="F78" s="105"/>
      <c r="G78" s="95"/>
      <c r="H78" s="95"/>
      <c r="I78" s="95"/>
      <c r="J78" s="95"/>
      <c r="K78" s="95"/>
      <c r="L78" s="64"/>
      <c r="M78" s="95"/>
      <c r="N78" s="95"/>
      <c r="O78" s="95"/>
      <c r="P78" s="95"/>
      <c r="Q78" s="95"/>
      <c r="R78" s="95"/>
      <c r="S78" s="95"/>
      <c r="T78" s="106"/>
      <c r="U78" s="106"/>
      <c r="V78" s="95"/>
      <c r="W78" s="95"/>
      <c r="X78" s="95"/>
      <c r="Y78" s="95"/>
      <c r="Z78" s="95"/>
      <c r="AA78" s="106"/>
      <c r="AB78" s="64"/>
      <c r="AC78" s="64"/>
      <c r="AD78" s="64"/>
      <c r="AE78" s="64"/>
      <c r="AF78" s="64"/>
      <c r="AG78" s="64"/>
      <c r="AH78" s="64"/>
      <c r="AI78" s="95"/>
      <c r="AJ78" s="106"/>
      <c r="AK78" s="106"/>
      <c r="AL78" s="95"/>
      <c r="AM78" s="95"/>
      <c r="AN78" s="95"/>
      <c r="AO78" s="95"/>
      <c r="AP78" s="95"/>
      <c r="AQ78" s="95"/>
      <c r="AR78" s="95"/>
      <c r="AS78" s="96"/>
      <c r="AT78" s="96"/>
      <c r="AU78" s="64"/>
    </row>
    <row r="79" spans="1:47" s="108" customFormat="1" ht="18.75" customHeight="1">
      <c r="A79" s="107"/>
      <c r="C79" s="107"/>
      <c r="D79" s="107"/>
      <c r="E79" s="107"/>
      <c r="F79" s="109">
        <v>53</v>
      </c>
      <c r="G79" s="110" t="s">
        <v>81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9">
        <v>40</v>
      </c>
      <c r="R79" s="110" t="s">
        <v>82</v>
      </c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11"/>
      <c r="AK79" s="111"/>
      <c r="AL79" s="107"/>
      <c r="AM79" s="107"/>
      <c r="AN79" s="107"/>
      <c r="AO79" s="107"/>
      <c r="AP79" s="107"/>
      <c r="AQ79" s="107"/>
      <c r="AR79" s="112"/>
      <c r="AS79" s="113"/>
      <c r="AT79" s="113"/>
      <c r="AU79" s="114"/>
    </row>
    <row r="99" ht="25.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" customHeight="1"/>
    <row r="131" ht="26.25" customHeight="1"/>
    <row r="132" ht="26.25" customHeight="1"/>
    <row r="133" ht="18.75" customHeight="1"/>
    <row r="134" ht="18.75" customHeight="1"/>
    <row r="135" ht="18.75" customHeight="1"/>
    <row r="136" ht="18.75" customHeight="1"/>
    <row r="137" ht="26.25" customHeight="1"/>
    <row r="138" ht="26.25" customHeight="1"/>
    <row r="139" ht="18.75" customHeight="1"/>
    <row r="140" ht="18.75" customHeight="1"/>
    <row r="141" ht="18.75" customHeight="1"/>
    <row r="142" ht="18.75" customHeight="1"/>
    <row r="143" ht="18.75" customHeight="1"/>
    <row r="144" ht="26.25" customHeight="1"/>
    <row r="145" ht="24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26.2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</sheetData>
  <sheetProtection selectLockedCells="1" selectUnlockedCells="1"/>
  <phoneticPr fontId="6" type="noConversion"/>
  <pageMargins left="0.11805555555555555" right="0.11805555555555555" top="0.35416666666666663" bottom="0.19652777777777777" header="0.15763888888888888" footer="0.51180555555555551"/>
  <pageSetup paperSize="9" scale="75" firstPageNumber="0" orientation="landscape" horizontalDpi="300" verticalDpi="300"/>
  <headerFooter alignWithMargins="0">
    <oddHeader>&amp;LFoglio 1&amp;C&amp;"Arial,Grassetto"&amp;12Nido Colibrì 2015- 2016 risposte 40 su 53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2" zoomScaleNormal="82" workbookViewId="0"/>
  </sheetViews>
  <sheetFormatPr baseColWidth="10" defaultColWidth="11.5" defaultRowHeight="13"/>
  <sheetData/>
  <sheetProtection selectLockedCells="1" selectUnlockedCells="1"/>
  <phoneticPr fontId="6" type="noConversion"/>
  <pageMargins left="0.7" right="0.7" top="0.75" bottom="0.75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7"/>
  <sheetViews>
    <sheetView topLeftCell="D1" workbookViewId="0">
      <selection activeCell="E15" sqref="E15"/>
    </sheetView>
  </sheetViews>
  <sheetFormatPr baseColWidth="10" defaultColWidth="4.33203125" defaultRowHeight="13"/>
  <cols>
    <col min="1" max="1" width="3.6640625" customWidth="1"/>
    <col min="2" max="2" width="4.5" customWidth="1"/>
    <col min="3" max="8" width="4.33203125" customWidth="1"/>
    <col min="9" max="9" width="3.83203125" customWidth="1"/>
    <col min="10" max="18" width="4.33203125" customWidth="1"/>
    <col min="19" max="19" width="4.5" customWidth="1"/>
    <col min="20" max="21" width="4.33203125" style="1" customWidth="1"/>
    <col min="22" max="35" width="4.33203125" customWidth="1"/>
    <col min="36" max="37" width="4.33203125" style="1" customWidth="1"/>
    <col min="38" max="41" width="4.33203125" customWidth="1"/>
    <col min="42" max="42" width="4.5" customWidth="1"/>
    <col min="43" max="43" width="4.33203125" customWidth="1"/>
    <col min="44" max="44" width="1.33203125" customWidth="1"/>
    <col min="45" max="45" width="3.5" style="1" customWidth="1"/>
    <col min="46" max="46" width="7" style="1" customWidth="1"/>
  </cols>
  <sheetData>
    <row r="1" spans="1:46" ht="18.75" customHeight="1">
      <c r="A1" s="2"/>
      <c r="B1" s="3">
        <v>1</v>
      </c>
      <c r="C1" s="4">
        <v>2</v>
      </c>
      <c r="D1" s="3">
        <v>3</v>
      </c>
      <c r="E1" s="5">
        <v>4</v>
      </c>
      <c r="F1" s="5">
        <v>5</v>
      </c>
      <c r="G1" s="5">
        <v>6</v>
      </c>
      <c r="H1" s="6">
        <v>7</v>
      </c>
      <c r="I1" s="7">
        <v>8</v>
      </c>
      <c r="J1" s="6">
        <v>9</v>
      </c>
      <c r="K1" s="6">
        <v>10</v>
      </c>
      <c r="L1" s="6">
        <v>11</v>
      </c>
      <c r="M1" s="8">
        <v>12</v>
      </c>
      <c r="N1" s="9">
        <v>13</v>
      </c>
      <c r="O1" s="9">
        <v>14</v>
      </c>
      <c r="P1" s="9">
        <v>15</v>
      </c>
      <c r="Q1" s="9">
        <v>16</v>
      </c>
      <c r="R1" s="9">
        <v>17</v>
      </c>
      <c r="S1" s="9">
        <v>18</v>
      </c>
      <c r="T1" s="10">
        <v>19</v>
      </c>
      <c r="U1" s="5">
        <v>20</v>
      </c>
      <c r="V1" s="11">
        <v>21</v>
      </c>
      <c r="W1" s="11">
        <v>22</v>
      </c>
      <c r="X1" s="12">
        <v>23</v>
      </c>
      <c r="Y1" s="4">
        <v>24</v>
      </c>
      <c r="Z1" s="4">
        <v>25</v>
      </c>
      <c r="AA1" s="13">
        <v>26</v>
      </c>
      <c r="AB1" s="13">
        <v>27</v>
      </c>
      <c r="AC1" s="14">
        <v>28</v>
      </c>
      <c r="AD1" s="13">
        <v>29</v>
      </c>
      <c r="AE1" s="14">
        <v>30</v>
      </c>
      <c r="AF1" s="15">
        <v>31</v>
      </c>
      <c r="AG1" s="14">
        <v>32</v>
      </c>
      <c r="AH1" s="16">
        <v>33</v>
      </c>
      <c r="AI1" s="8">
        <v>34</v>
      </c>
      <c r="AJ1" s="17">
        <v>35</v>
      </c>
      <c r="AK1" s="17">
        <v>36</v>
      </c>
      <c r="AL1" s="14">
        <v>37</v>
      </c>
      <c r="AM1" s="14">
        <v>38</v>
      </c>
      <c r="AN1" s="18">
        <v>39</v>
      </c>
      <c r="AO1" s="8">
        <v>40</v>
      </c>
      <c r="AP1" s="7">
        <v>41</v>
      </c>
      <c r="AQ1" s="7">
        <v>42</v>
      </c>
      <c r="AR1" s="19"/>
      <c r="AS1" s="20" t="s">
        <v>0</v>
      </c>
      <c r="AT1" s="21" t="s">
        <v>1</v>
      </c>
    </row>
    <row r="2" spans="1:46" ht="18.75" customHeight="1">
      <c r="A2" s="22" t="s">
        <v>2</v>
      </c>
      <c r="B2" s="115" t="str">
        <f>IF('Foglio 1'!B2="","",'Foglio 1'!B2)</f>
        <v>c</v>
      </c>
      <c r="C2" s="116">
        <f>IF('Foglio 1'!C2="","",'Foglio 1'!C2)</f>
        <v>0</v>
      </c>
      <c r="D2" s="117" t="str">
        <f>IF('Foglio 1'!D2="","",'Foglio 1'!D2)</f>
        <v>a</v>
      </c>
      <c r="E2" s="118">
        <f>IF('Foglio 1'!E2="","",'Foglio 1'!E2)</f>
        <v>0.75</v>
      </c>
      <c r="F2" s="118">
        <f>IF('Foglio 1'!F2="","",'Foglio 1'!F2)</f>
        <v>0.75</v>
      </c>
      <c r="G2" s="118">
        <f>IF('Foglio 1'!G2="","",'Foglio 1'!G2)</f>
        <v>1</v>
      </c>
      <c r="H2" s="119">
        <f>IF('Foglio 1'!H2="","",'Foglio 1'!H2)</f>
        <v>0.75</v>
      </c>
      <c r="I2" s="120" t="str">
        <f>IF('Foglio 1'!I2="","",'Foglio 1'!I2)</f>
        <v>b</v>
      </c>
      <c r="J2" s="119">
        <f>IF('Foglio 1'!J2="","",'Foglio 1'!J2)</f>
        <v>0.75</v>
      </c>
      <c r="K2" s="119">
        <f>IF('Foglio 1'!K2="","",'Foglio 1'!K2)</f>
        <v>0.5</v>
      </c>
      <c r="L2" s="119">
        <f>IF('Foglio 1'!L2="","",'Foglio 1'!L2)</f>
        <v>0.75</v>
      </c>
      <c r="M2" s="121">
        <f>IF('Foglio 1'!M2="","",'Foglio 1'!M2)</f>
        <v>0.75</v>
      </c>
      <c r="N2" s="122">
        <f>IF('Foglio 1'!N2="","",'Foglio 1'!N2)</f>
        <v>0.75</v>
      </c>
      <c r="O2" s="122">
        <f>IF('Foglio 1'!O2="","",'Foglio 1'!O2)</f>
        <v>0.75</v>
      </c>
      <c r="P2" s="122">
        <f>IF('Foglio 1'!P2="","",'Foglio 1'!P2)</f>
        <v>0.5</v>
      </c>
      <c r="Q2" s="122">
        <f>IF('Foglio 1'!Q2="","",'Foglio 1'!Q2)</f>
        <v>0.75</v>
      </c>
      <c r="R2" s="122">
        <f>IF('Foglio 1'!R2="","",'Foglio 1'!R2)</f>
        <v>0.75</v>
      </c>
      <c r="S2" s="122">
        <f>IF('Foglio 1'!S2="","",'Foglio 1'!S2)</f>
        <v>0.75</v>
      </c>
      <c r="T2" s="123">
        <f>IF('Foglio 1'!T2="","",'Foglio 1'!T2)</f>
        <v>0.5</v>
      </c>
      <c r="U2" s="118">
        <f>IF('Foglio 1'!U2="","",'Foglio 1'!U2)</f>
        <v>1</v>
      </c>
      <c r="V2" s="124">
        <f>IF('Foglio 1'!V2="","",'Foglio 1'!V2)</f>
        <v>1</v>
      </c>
      <c r="W2" s="124">
        <f>IF('Foglio 1'!W2="","",'Foglio 1'!W2)</f>
        <v>0.75</v>
      </c>
      <c r="X2" s="125">
        <f>IF('Foglio 1'!X2="","",'Foglio 1'!X2)</f>
        <v>1</v>
      </c>
      <c r="Y2" s="116">
        <f>IF('Foglio 1'!Y2="","",'Foglio 1'!Y2)</f>
        <v>0.75</v>
      </c>
      <c r="Z2" s="116">
        <f>IF('Foglio 1'!Z2="","",'Foglio 1'!Z2)</f>
        <v>1</v>
      </c>
      <c r="AA2" s="123">
        <f>IF('Foglio 1'!AA2="","",'Foglio 1'!AA2)</f>
        <v>0.75</v>
      </c>
      <c r="AB2" s="123">
        <f>IF('Foglio 1'!AB2="","",'Foglio 1'!AB2)</f>
        <v>0.75</v>
      </c>
      <c r="AC2" s="126">
        <f>IF('Foglio 1'!AC2="","",'Foglio 1'!AC2)</f>
        <v>0.75</v>
      </c>
      <c r="AD2" s="123">
        <f>IF('Foglio 1'!AD2="","",'Foglio 1'!AD2)</f>
        <v>0.5</v>
      </c>
      <c r="AE2" s="127">
        <f>IF('Foglio 1'!AE2="","",'Foglio 1'!AE2)</f>
        <v>0.5</v>
      </c>
      <c r="AF2" s="128" t="str">
        <f>IF('Foglio 1'!AF2="","",'Foglio 1'!AF2)</f>
        <v/>
      </c>
      <c r="AG2" s="126">
        <f>IF('Foglio 1'!AG2="","",'Foglio 1'!AG2)</f>
        <v>0.5</v>
      </c>
      <c r="AH2" s="129">
        <f>IF('Foglio 1'!AH2="","",'Foglio 1'!AH2)</f>
        <v>1</v>
      </c>
      <c r="AI2" s="121">
        <f>IF('Foglio 1'!AI2="","",'Foglio 1'!AI2)</f>
        <v>0.75</v>
      </c>
      <c r="AJ2" s="130">
        <f>IF('Foglio 1'!AJ2="","",'Foglio 1'!AJ2)</f>
        <v>0.75</v>
      </c>
      <c r="AK2" s="130">
        <f>IF('Foglio 1'!AK2="","",'Foglio 1'!AK2)</f>
        <v>0.5</v>
      </c>
      <c r="AL2" s="126">
        <f>IF('Foglio 1'!AL2="","",'Foglio 1'!AL2)</f>
        <v>0.75</v>
      </c>
      <c r="AM2" s="126">
        <f>IF('Foglio 1'!AM2="","",'Foglio 1'!AM2)</f>
        <v>0.75</v>
      </c>
      <c r="AN2" s="131">
        <f>IF('Foglio 1'!AN2="","",'Foglio 1'!AN2)</f>
        <v>0.75</v>
      </c>
      <c r="AO2" s="121">
        <f>IF('Foglio 1'!AO2="","",'Foglio 1'!AO2)</f>
        <v>1</v>
      </c>
      <c r="AP2" s="120" t="str">
        <f>IF('Foglio 1'!AP2="","",'Foglio 1'!AP2)</f>
        <v>b</v>
      </c>
      <c r="AQ2" s="120" t="str">
        <f>IF('Foglio 1'!AQ2="","",'Foglio 1'!AQ2)</f>
        <v/>
      </c>
      <c r="AR2" s="38">
        <f t="shared" ref="AR2:AR71" si="0">SUMIF(C2:AO2,"&gt;=0,00")</f>
        <v>26.25</v>
      </c>
      <c r="AS2" s="132">
        <f t="shared" ref="AS2:AS71" si="1">COUNTIF(C2:AO2,"&gt;=0,00")</f>
        <v>36</v>
      </c>
      <c r="AT2" s="133">
        <f t="shared" ref="AT2:AT71" si="2">(AR2/AS2)</f>
        <v>0.72916666666666663</v>
      </c>
    </row>
    <row r="3" spans="1:46" ht="18.75" customHeight="1">
      <c r="A3" s="22" t="s">
        <v>6</v>
      </c>
      <c r="B3" s="115" t="str">
        <f>IF('Foglio 1'!B3="","",'Foglio 1'!B3)</f>
        <v>b</v>
      </c>
      <c r="C3" s="116">
        <f>IF('Foglio 1'!C3="","",'Foglio 1'!C3)</f>
        <v>0.5</v>
      </c>
      <c r="D3" s="134" t="str">
        <f>IF('Foglio 1'!D3="","",'Foglio 1'!D3)</f>
        <v>a</v>
      </c>
      <c r="E3" s="118">
        <f>IF('Foglio 1'!E3="","",'Foglio 1'!E3)</f>
        <v>0.75</v>
      </c>
      <c r="F3" s="118">
        <f>IF('Foglio 1'!F3="","",'Foglio 1'!F3)</f>
        <v>0.75</v>
      </c>
      <c r="G3" s="118">
        <f>IF('Foglio 1'!G3="","",'Foglio 1'!G3)</f>
        <v>0.75</v>
      </c>
      <c r="H3" s="119">
        <f>IF('Foglio 1'!H3="","",'Foglio 1'!H3)</f>
        <v>0.75</v>
      </c>
      <c r="I3" s="120" t="str">
        <f>IF('Foglio 1'!I3="","",'Foglio 1'!I3)</f>
        <v>d</v>
      </c>
      <c r="J3" s="119">
        <f>IF('Foglio 1'!J3="","",'Foglio 1'!J3)</f>
        <v>0.5</v>
      </c>
      <c r="K3" s="119">
        <f>IF('Foglio 1'!K3="","",'Foglio 1'!K3)</f>
        <v>0.5</v>
      </c>
      <c r="L3" s="119">
        <f>IF('Foglio 1'!L3="","",'Foglio 1'!L3)</f>
        <v>0.75</v>
      </c>
      <c r="M3" s="121">
        <f>IF('Foglio 1'!M3="","",'Foglio 1'!M3)</f>
        <v>0.75</v>
      </c>
      <c r="N3" s="122">
        <f>IF('Foglio 1'!N3="","",'Foglio 1'!N3)</f>
        <v>0.75</v>
      </c>
      <c r="O3" s="122">
        <f>IF('Foglio 1'!O3="","",'Foglio 1'!O3)</f>
        <v>0.75</v>
      </c>
      <c r="P3" s="122">
        <f>IF('Foglio 1'!P3="","",'Foglio 1'!P3)</f>
        <v>0.75</v>
      </c>
      <c r="Q3" s="122">
        <f>IF('Foglio 1'!Q3="","",'Foglio 1'!Q3)</f>
        <v>0.75</v>
      </c>
      <c r="R3" s="122">
        <f>IF('Foglio 1'!R3="","",'Foglio 1'!R3)</f>
        <v>0.75</v>
      </c>
      <c r="S3" s="122">
        <f>IF('Foglio 1'!S3="","",'Foglio 1'!S3)</f>
        <v>0.75</v>
      </c>
      <c r="T3" s="123">
        <f>IF('Foglio 1'!T3="","",'Foglio 1'!T3)</f>
        <v>0.75</v>
      </c>
      <c r="U3" s="118">
        <f>IF('Foglio 1'!U3="","",'Foglio 1'!U3)</f>
        <v>0.75</v>
      </c>
      <c r="V3" s="124">
        <f>IF('Foglio 1'!V3="","",'Foglio 1'!V3)</f>
        <v>0.25</v>
      </c>
      <c r="W3" s="124">
        <f>IF('Foglio 1'!W3="","",'Foglio 1'!W3)</f>
        <v>0.5</v>
      </c>
      <c r="X3" s="125">
        <f>IF('Foglio 1'!X3="","",'Foglio 1'!X3)</f>
        <v>0.75</v>
      </c>
      <c r="Y3" s="116">
        <f>IF('Foglio 1'!Y3="","",'Foglio 1'!Y3)</f>
        <v>0.75</v>
      </c>
      <c r="Z3" s="116">
        <f>IF('Foglio 1'!Z3="","",'Foglio 1'!Z3)</f>
        <v>0.75</v>
      </c>
      <c r="AA3" s="123">
        <f>IF('Foglio 1'!AA3="","",'Foglio 1'!AA3)</f>
        <v>0.75</v>
      </c>
      <c r="AB3" s="123">
        <f>IF('Foglio 1'!AB3="","",'Foglio 1'!AB3)</f>
        <v>0.75</v>
      </c>
      <c r="AC3" s="126">
        <f>IF('Foglio 1'!AC3="","",'Foglio 1'!AC3)</f>
        <v>0.5</v>
      </c>
      <c r="AD3" s="123">
        <f>IF('Foglio 1'!AD3="","",'Foglio 1'!AD3)</f>
        <v>0.75</v>
      </c>
      <c r="AE3" s="126">
        <f>IF('Foglio 1'!AE3="","",'Foglio 1'!AE3)</f>
        <v>0.75</v>
      </c>
      <c r="AF3" s="128">
        <f>IF('Foglio 1'!AF3="","",'Foglio 1'!AF3)</f>
        <v>0.75</v>
      </c>
      <c r="AG3" s="126">
        <f>IF('Foglio 1'!AG3="","",'Foglio 1'!AG3)</f>
        <v>0.75</v>
      </c>
      <c r="AH3" s="129">
        <f>IF('Foglio 1'!AH3="","",'Foglio 1'!AH3)</f>
        <v>0.75</v>
      </c>
      <c r="AI3" s="121">
        <f>IF('Foglio 1'!AI3="","",'Foglio 1'!AI3)</f>
        <v>0.75</v>
      </c>
      <c r="AJ3" s="130">
        <f>IF('Foglio 1'!AJ3="","",'Foglio 1'!AJ3)</f>
        <v>0.5</v>
      </c>
      <c r="AK3" s="130">
        <f>IF('Foglio 1'!AK3="","",'Foglio 1'!AK3)</f>
        <v>0.5</v>
      </c>
      <c r="AL3" s="126">
        <f>IF('Foglio 1'!AL3="","",'Foglio 1'!AL3)</f>
        <v>0.75</v>
      </c>
      <c r="AM3" s="126">
        <f>IF('Foglio 1'!AM3="","",'Foglio 1'!AM3)</f>
        <v>0.75</v>
      </c>
      <c r="AN3" s="131">
        <f>IF('Foglio 1'!AN3="","",'Foglio 1'!AN3)</f>
        <v>0.75</v>
      </c>
      <c r="AO3" s="121">
        <f>IF('Foglio 1'!AO3="","",'Foglio 1'!AO3)</f>
        <v>0.75</v>
      </c>
      <c r="AP3" s="120" t="str">
        <f>IF('Foglio 1'!AP3="","",'Foglio 1'!AP3)</f>
        <v>f</v>
      </c>
      <c r="AQ3" s="120" t="str">
        <f>IF('Foglio 1'!AQ3="","",'Foglio 1'!AQ3)</f>
        <v/>
      </c>
      <c r="AR3" s="38">
        <f t="shared" si="0"/>
        <v>25.5</v>
      </c>
      <c r="AS3" s="132">
        <f t="shared" si="1"/>
        <v>37</v>
      </c>
      <c r="AT3" s="133">
        <f t="shared" si="2"/>
        <v>0.68918918918918914</v>
      </c>
    </row>
    <row r="4" spans="1:46" ht="18.75" customHeight="1">
      <c r="A4" s="22" t="s">
        <v>9</v>
      </c>
      <c r="B4" s="115" t="str">
        <f>IF('Foglio 1'!B4="","",'Foglio 1'!B4)</f>
        <v>c</v>
      </c>
      <c r="C4" s="116">
        <f>IF('Foglio 1'!C4="","",'Foglio 1'!C4)</f>
        <v>0.5</v>
      </c>
      <c r="D4" s="134" t="str">
        <f>IF('Foglio 1'!D4="","",'Foglio 1'!D4)</f>
        <v>a</v>
      </c>
      <c r="E4" s="118">
        <f>IF('Foglio 1'!E4="","",'Foglio 1'!E4)</f>
        <v>0.75</v>
      </c>
      <c r="F4" s="118">
        <f>IF('Foglio 1'!F4="","",'Foglio 1'!F4)</f>
        <v>0.75</v>
      </c>
      <c r="G4" s="118">
        <f>IF('Foglio 1'!G4="","",'Foglio 1'!G4)</f>
        <v>1</v>
      </c>
      <c r="H4" s="119">
        <f>IF('Foglio 1'!H4="","",'Foglio 1'!H4)</f>
        <v>1</v>
      </c>
      <c r="I4" s="120" t="str">
        <f>IF('Foglio 1'!I4="","",'Foglio 1'!I4)</f>
        <v>b</v>
      </c>
      <c r="J4" s="119">
        <f>IF('Foglio 1'!J4="","",'Foglio 1'!J4)</f>
        <v>1</v>
      </c>
      <c r="K4" s="119">
        <f>IF('Foglio 1'!K4="","",'Foglio 1'!K4)</f>
        <v>1</v>
      </c>
      <c r="L4" s="119">
        <f>IF('Foglio 1'!L4="","",'Foglio 1'!L4)</f>
        <v>1</v>
      </c>
      <c r="M4" s="121">
        <f>IF('Foglio 1'!M4="","",'Foglio 1'!M4)</f>
        <v>1</v>
      </c>
      <c r="N4" s="122">
        <f>IF('Foglio 1'!N4="","",'Foglio 1'!N4)</f>
        <v>1</v>
      </c>
      <c r="O4" s="122">
        <f>IF('Foglio 1'!O4="","",'Foglio 1'!O4)</f>
        <v>1</v>
      </c>
      <c r="P4" s="122">
        <f>IF('Foglio 1'!P4="","",'Foglio 1'!P4)</f>
        <v>0.75</v>
      </c>
      <c r="Q4" s="122">
        <f>IF('Foglio 1'!Q4="","",'Foglio 1'!Q4)</f>
        <v>1</v>
      </c>
      <c r="R4" s="122">
        <f>IF('Foglio 1'!R4="","",'Foglio 1'!R4)</f>
        <v>1</v>
      </c>
      <c r="S4" s="122">
        <f>IF('Foglio 1'!S4="","",'Foglio 1'!S4)</f>
        <v>1</v>
      </c>
      <c r="T4" s="123">
        <f>IF('Foglio 1'!T4="","",'Foglio 1'!T4)</f>
        <v>1</v>
      </c>
      <c r="U4" s="118">
        <f>IF('Foglio 1'!U4="","",'Foglio 1'!U4)</f>
        <v>1</v>
      </c>
      <c r="V4" s="124">
        <f>IF('Foglio 1'!V4="","",'Foglio 1'!V4)</f>
        <v>1</v>
      </c>
      <c r="W4" s="124">
        <f>IF('Foglio 1'!W4="","",'Foglio 1'!W4)</f>
        <v>1</v>
      </c>
      <c r="X4" s="125">
        <f>IF('Foglio 1'!X4="","",'Foglio 1'!X4)</f>
        <v>1</v>
      </c>
      <c r="Y4" s="116">
        <f>IF('Foglio 1'!Y4="","",'Foglio 1'!Y4)</f>
        <v>1</v>
      </c>
      <c r="Z4" s="116">
        <f>IF('Foglio 1'!Z4="","",'Foglio 1'!Z4)</f>
        <v>1</v>
      </c>
      <c r="AA4" s="123">
        <f>IF('Foglio 1'!AA4="","",'Foglio 1'!AA4)</f>
        <v>0.75</v>
      </c>
      <c r="AB4" s="123">
        <f>IF('Foglio 1'!AB4="","",'Foglio 1'!AB4)</f>
        <v>1</v>
      </c>
      <c r="AC4" s="126">
        <f>IF('Foglio 1'!AC4="","",'Foglio 1'!AC4)</f>
        <v>1</v>
      </c>
      <c r="AD4" s="123">
        <f>IF('Foglio 1'!AD4="","",'Foglio 1'!AD4)</f>
        <v>1</v>
      </c>
      <c r="AE4" s="126">
        <f>IF('Foglio 1'!AE4="","",'Foglio 1'!AE4)</f>
        <v>1</v>
      </c>
      <c r="AF4" s="128">
        <f>IF('Foglio 1'!AF4="","",'Foglio 1'!AF4)</f>
        <v>1</v>
      </c>
      <c r="AG4" s="126">
        <f>IF('Foglio 1'!AG4="","",'Foglio 1'!AG4)</f>
        <v>1</v>
      </c>
      <c r="AH4" s="129">
        <f>IF('Foglio 1'!AH4="","",'Foglio 1'!AH4)</f>
        <v>1</v>
      </c>
      <c r="AI4" s="121">
        <f>IF('Foglio 1'!AI4="","",'Foglio 1'!AI4)</f>
        <v>1</v>
      </c>
      <c r="AJ4" s="130">
        <f>IF('Foglio 1'!AJ4="","",'Foglio 1'!AJ4)</f>
        <v>1</v>
      </c>
      <c r="AK4" s="130">
        <f>IF('Foglio 1'!AK4="","",'Foglio 1'!AK4)</f>
        <v>0.75</v>
      </c>
      <c r="AL4" s="126">
        <f>IF('Foglio 1'!AL4="","",'Foglio 1'!AL4)</f>
        <v>1</v>
      </c>
      <c r="AM4" s="126">
        <f>IF('Foglio 1'!AM4="","",'Foglio 1'!AM4)</f>
        <v>1</v>
      </c>
      <c r="AN4" s="131">
        <f>IF('Foglio 1'!AN4="","",'Foglio 1'!AN4)</f>
        <v>1</v>
      </c>
      <c r="AO4" s="121">
        <f>IF('Foglio 1'!AO4="","",'Foglio 1'!AO4)</f>
        <v>1</v>
      </c>
      <c r="AP4" s="120" t="str">
        <f>IF('Foglio 1'!AP4="","",'Foglio 1'!AP4)</f>
        <v>a</v>
      </c>
      <c r="AQ4" s="120" t="str">
        <f>IF('Foglio 1'!AQ4="","",'Foglio 1'!AQ4)</f>
        <v/>
      </c>
      <c r="AR4" s="38">
        <f t="shared" si="0"/>
        <v>35.25</v>
      </c>
      <c r="AS4" s="132">
        <f t="shared" si="1"/>
        <v>37</v>
      </c>
      <c r="AT4" s="133">
        <f t="shared" si="2"/>
        <v>0.95270270270270274</v>
      </c>
    </row>
    <row r="5" spans="1:46" ht="18.75" customHeight="1">
      <c r="A5" s="22" t="s">
        <v>10</v>
      </c>
      <c r="B5" s="115" t="str">
        <f>IF('Foglio 1'!B5="","",'Foglio 1'!B5)</f>
        <v>c</v>
      </c>
      <c r="C5" s="116">
        <f>IF('Foglio 1'!C5="","",'Foglio 1'!C5)</f>
        <v>0.75</v>
      </c>
      <c r="D5" s="134" t="str">
        <f>IF('Foglio 1'!D5="","",'Foglio 1'!D5)</f>
        <v>a</v>
      </c>
      <c r="E5" s="118">
        <f>IF('Foglio 1'!E5="","",'Foglio 1'!E5)</f>
        <v>0.5</v>
      </c>
      <c r="F5" s="118">
        <f>IF('Foglio 1'!F5="","",'Foglio 1'!F5)</f>
        <v>0.5</v>
      </c>
      <c r="G5" s="118">
        <f>IF('Foglio 1'!G5="","",'Foglio 1'!G5)</f>
        <v>0.75</v>
      </c>
      <c r="H5" s="119">
        <f>IF('Foglio 1'!H5="","",'Foglio 1'!H5)</f>
        <v>0.75</v>
      </c>
      <c r="I5" s="120" t="str">
        <f>IF('Foglio 1'!I5="","",'Foglio 1'!I5)</f>
        <v>a</v>
      </c>
      <c r="J5" s="119">
        <f>IF('Foglio 1'!J5="","",'Foglio 1'!J5)</f>
        <v>1</v>
      </c>
      <c r="K5" s="119">
        <f>IF('Foglio 1'!K5="","",'Foglio 1'!K5)</f>
        <v>1</v>
      </c>
      <c r="L5" s="119">
        <f>IF('Foglio 1'!L5="","",'Foglio 1'!L5)</f>
        <v>0.75</v>
      </c>
      <c r="M5" s="121">
        <f>IF('Foglio 1'!M5="","",'Foglio 1'!M5)</f>
        <v>0.75</v>
      </c>
      <c r="N5" s="122">
        <f>IF('Foglio 1'!N5="","",'Foglio 1'!N5)</f>
        <v>0.5</v>
      </c>
      <c r="O5" s="122">
        <f>IF('Foglio 1'!O5="","",'Foglio 1'!O5)</f>
        <v>0.75</v>
      </c>
      <c r="P5" s="122">
        <f>IF('Foglio 1'!P5="","",'Foglio 1'!P5)</f>
        <v>0.75</v>
      </c>
      <c r="Q5" s="122">
        <f>IF('Foglio 1'!Q5="","",'Foglio 1'!Q5)</f>
        <v>0.5</v>
      </c>
      <c r="R5" s="122">
        <f>IF('Foglio 1'!R5="","",'Foglio 1'!R5)</f>
        <v>0.5</v>
      </c>
      <c r="S5" s="122">
        <f>IF('Foglio 1'!S5="","",'Foglio 1'!S5)</f>
        <v>0.5</v>
      </c>
      <c r="T5" s="123">
        <f>IF('Foglio 1'!T5="","",'Foglio 1'!T5)</f>
        <v>0.75</v>
      </c>
      <c r="U5" s="118">
        <f>IF('Foglio 1'!U5="","",'Foglio 1'!U5)</f>
        <v>1</v>
      </c>
      <c r="V5" s="124">
        <f>IF('Foglio 1'!V5="","",'Foglio 1'!V5)</f>
        <v>0.5</v>
      </c>
      <c r="W5" s="124">
        <f>IF('Foglio 1'!W5="","",'Foglio 1'!W5)</f>
        <v>0.25</v>
      </c>
      <c r="X5" s="125">
        <f>IF('Foglio 1'!X5="","",'Foglio 1'!X5)</f>
        <v>0.75</v>
      </c>
      <c r="Y5" s="116">
        <f>IF('Foglio 1'!Y5="","",'Foglio 1'!Y5)</f>
        <v>1</v>
      </c>
      <c r="Z5" s="116">
        <f>IF('Foglio 1'!Z5="","",'Foglio 1'!Z5)</f>
        <v>0.75</v>
      </c>
      <c r="AA5" s="123">
        <f>IF('Foglio 1'!AA5="","",'Foglio 1'!AA5)</f>
        <v>0.5</v>
      </c>
      <c r="AB5" s="123">
        <f>IF('Foglio 1'!AB5="","",'Foglio 1'!AB5)</f>
        <v>1</v>
      </c>
      <c r="AC5" s="126">
        <f>IF('Foglio 1'!AC5="","",'Foglio 1'!AC5)</f>
        <v>1</v>
      </c>
      <c r="AD5" s="123">
        <f>IF('Foglio 1'!AD5="","",'Foglio 1'!AD5)</f>
        <v>0.5</v>
      </c>
      <c r="AE5" s="126">
        <f>IF('Foglio 1'!AE5="","",'Foglio 1'!AE5)</f>
        <v>0.75</v>
      </c>
      <c r="AF5" s="128">
        <f>IF('Foglio 1'!AF5="","",'Foglio 1'!AF5)</f>
        <v>0.75</v>
      </c>
      <c r="AG5" s="126">
        <f>IF('Foglio 1'!AG5="","",'Foglio 1'!AG5)</f>
        <v>0.75</v>
      </c>
      <c r="AH5" s="129">
        <f>IF('Foglio 1'!AH5="","",'Foglio 1'!AH5)</f>
        <v>1</v>
      </c>
      <c r="AI5" s="121">
        <f>IF('Foglio 1'!AI5="","",'Foglio 1'!AI5)</f>
        <v>0.75</v>
      </c>
      <c r="AJ5" s="130">
        <f>IF('Foglio 1'!AJ5="","",'Foglio 1'!AJ5)</f>
        <v>0.75</v>
      </c>
      <c r="AK5" s="130">
        <f>IF('Foglio 1'!AK5="","",'Foglio 1'!AK5)</f>
        <v>0.75</v>
      </c>
      <c r="AL5" s="126">
        <f>IF('Foglio 1'!AL5="","",'Foglio 1'!AL5)</f>
        <v>1</v>
      </c>
      <c r="AM5" s="126">
        <f>IF('Foglio 1'!AM5="","",'Foglio 1'!AM5)</f>
        <v>1</v>
      </c>
      <c r="AN5" s="131">
        <f>IF('Foglio 1'!AN5="","",'Foglio 1'!AN5)</f>
        <v>1</v>
      </c>
      <c r="AO5" s="121">
        <f>IF('Foglio 1'!AO5="","",'Foglio 1'!AO5)</f>
        <v>0.75</v>
      </c>
      <c r="AP5" s="120" t="str">
        <f>IF('Foglio 1'!AP5="","",'Foglio 1'!AP5)</f>
        <v>a</v>
      </c>
      <c r="AQ5" s="120" t="str">
        <f>IF('Foglio 1'!AQ5="","",'Foglio 1'!AQ5)</f>
        <v/>
      </c>
      <c r="AR5" s="38">
        <f t="shared" si="0"/>
        <v>27.5</v>
      </c>
      <c r="AS5" s="132">
        <f t="shared" si="1"/>
        <v>37</v>
      </c>
      <c r="AT5" s="133">
        <f t="shared" si="2"/>
        <v>0.7432432432432432</v>
      </c>
    </row>
    <row r="6" spans="1:46" ht="18.75" customHeight="1">
      <c r="A6" s="22" t="s">
        <v>11</v>
      </c>
      <c r="B6" s="115" t="str">
        <f>IF('Foglio 1'!B6="","",'Foglio 1'!B6)</f>
        <v>c</v>
      </c>
      <c r="C6" s="116">
        <f>IF('Foglio 1'!C6="","",'Foglio 1'!C6)</f>
        <v>0.5</v>
      </c>
      <c r="D6" s="134" t="str">
        <f>IF('Foglio 1'!D6="","",'Foglio 1'!D6)</f>
        <v>a</v>
      </c>
      <c r="E6" s="118">
        <f>IF('Foglio 1'!E6="","",'Foglio 1'!E6)</f>
        <v>0.5</v>
      </c>
      <c r="F6" s="118">
        <f>IF('Foglio 1'!F6="","",'Foglio 1'!F6)</f>
        <v>0.75</v>
      </c>
      <c r="G6" s="118">
        <f>IF('Foglio 1'!G6="","",'Foglio 1'!G6)</f>
        <v>1</v>
      </c>
      <c r="H6" s="119">
        <f>IF('Foglio 1'!H6="","",'Foglio 1'!H6)</f>
        <v>0.75</v>
      </c>
      <c r="I6" s="120" t="str">
        <f>IF('Foglio 1'!I6="","",'Foglio 1'!I6)</f>
        <v>a</v>
      </c>
      <c r="J6" s="119">
        <f>IF('Foglio 1'!J6="","",'Foglio 1'!J6)</f>
        <v>0.5</v>
      </c>
      <c r="K6" s="119">
        <f>IF('Foglio 1'!K6="","",'Foglio 1'!K6)</f>
        <v>0.75</v>
      </c>
      <c r="L6" s="119">
        <f>IF('Foglio 1'!L6="","",'Foglio 1'!L6)</f>
        <v>0.75</v>
      </c>
      <c r="M6" s="121">
        <f>IF('Foglio 1'!M6="","",'Foglio 1'!M6)</f>
        <v>0.75</v>
      </c>
      <c r="N6" s="122">
        <f>IF('Foglio 1'!N6="","",'Foglio 1'!N6)</f>
        <v>0.75</v>
      </c>
      <c r="O6" s="122">
        <f>IF('Foglio 1'!O6="","",'Foglio 1'!O6)</f>
        <v>0.75</v>
      </c>
      <c r="P6" s="122">
        <f>IF('Foglio 1'!P6="","",'Foglio 1'!P6)</f>
        <v>0.5</v>
      </c>
      <c r="Q6" s="122">
        <f>IF('Foglio 1'!Q6="","",'Foglio 1'!Q6)</f>
        <v>0.75</v>
      </c>
      <c r="R6" s="122">
        <f>IF('Foglio 1'!R6="","",'Foglio 1'!R6)</f>
        <v>0.5</v>
      </c>
      <c r="S6" s="122">
        <f>IF('Foglio 1'!S6="","",'Foglio 1'!S6)</f>
        <v>0.75</v>
      </c>
      <c r="T6" s="123">
        <f>IF('Foglio 1'!T6="","",'Foglio 1'!T6)</f>
        <v>0.75</v>
      </c>
      <c r="U6" s="118">
        <f>IF('Foglio 1'!U6="","",'Foglio 1'!U6)</f>
        <v>0.75</v>
      </c>
      <c r="V6" s="124">
        <f>IF('Foglio 1'!V6="","",'Foglio 1'!V6)</f>
        <v>0.75</v>
      </c>
      <c r="W6" s="124">
        <f>IF('Foglio 1'!W6="","",'Foglio 1'!W6)</f>
        <v>0.75</v>
      </c>
      <c r="X6" s="125">
        <f>IF('Foglio 1'!X6="","",'Foglio 1'!X6)</f>
        <v>0.5</v>
      </c>
      <c r="Y6" s="116">
        <f>IF('Foglio 1'!Y6="","",'Foglio 1'!Y6)</f>
        <v>0.5</v>
      </c>
      <c r="Z6" s="116">
        <f>IF('Foglio 1'!Z6="","",'Foglio 1'!Z6)</f>
        <v>0.5</v>
      </c>
      <c r="AA6" s="123">
        <f>IF('Foglio 1'!AA6="","",'Foglio 1'!AA6)</f>
        <v>0.5</v>
      </c>
      <c r="AB6" s="123">
        <f>IF('Foglio 1'!AB6="","",'Foglio 1'!AB6)</f>
        <v>0.75</v>
      </c>
      <c r="AC6" s="126">
        <f>IF('Foglio 1'!AC6="","",'Foglio 1'!AC6)</f>
        <v>0.75</v>
      </c>
      <c r="AD6" s="123">
        <f>IF('Foglio 1'!AD6="","",'Foglio 1'!AD6)</f>
        <v>0.5</v>
      </c>
      <c r="AE6" s="126">
        <f>IF('Foglio 1'!AE6="","",'Foglio 1'!AE6)</f>
        <v>0.5</v>
      </c>
      <c r="AF6" s="128">
        <f>IF('Foglio 1'!AF6="","",'Foglio 1'!AF6)</f>
        <v>0.75</v>
      </c>
      <c r="AG6" s="126">
        <f>IF('Foglio 1'!AG6="","",'Foglio 1'!AG6)</f>
        <v>0.5</v>
      </c>
      <c r="AH6" s="129">
        <f>IF('Foglio 1'!AH6="","",'Foglio 1'!AH6)</f>
        <v>0.75</v>
      </c>
      <c r="AI6" s="121">
        <f>IF('Foglio 1'!AI6="","",'Foglio 1'!AI6)</f>
        <v>0.75</v>
      </c>
      <c r="AJ6" s="130">
        <f>IF('Foglio 1'!AJ6="","",'Foglio 1'!AJ6)</f>
        <v>0.5</v>
      </c>
      <c r="AK6" s="130">
        <f>IF('Foglio 1'!AK6="","",'Foglio 1'!AK6)</f>
        <v>0.5</v>
      </c>
      <c r="AL6" s="126">
        <f>IF('Foglio 1'!AL6="","",'Foglio 1'!AL6)</f>
        <v>0.5</v>
      </c>
      <c r="AM6" s="126">
        <f>IF('Foglio 1'!AM6="","",'Foglio 1'!AM6)</f>
        <v>0.75</v>
      </c>
      <c r="AN6" s="131">
        <f>IF('Foglio 1'!AN6="","",'Foglio 1'!AN6)</f>
        <v>0.75</v>
      </c>
      <c r="AO6" s="121">
        <f>IF('Foglio 1'!AO6="","",'Foglio 1'!AO6)</f>
        <v>0.75</v>
      </c>
      <c r="AP6" s="120" t="str">
        <f>IF('Foglio 1'!AP6="","",'Foglio 1'!AP6)</f>
        <v>b</v>
      </c>
      <c r="AQ6" s="120" t="str">
        <f>IF('Foglio 1'!AQ6="","",'Foglio 1'!AQ6)</f>
        <v/>
      </c>
      <c r="AR6" s="38">
        <f t="shared" si="0"/>
        <v>24.25</v>
      </c>
      <c r="AS6" s="132">
        <f t="shared" si="1"/>
        <v>37</v>
      </c>
      <c r="AT6" s="133">
        <f t="shared" si="2"/>
        <v>0.65540540540540537</v>
      </c>
    </row>
    <row r="7" spans="1:46" ht="18.75" customHeight="1">
      <c r="A7" s="22" t="s">
        <v>12</v>
      </c>
      <c r="B7" s="115" t="str">
        <f>IF('Foglio 1'!B7="","",'Foglio 1'!B7)</f>
        <v>a</v>
      </c>
      <c r="C7" s="116">
        <f>IF('Foglio 1'!C7="","",'Foglio 1'!C7)</f>
        <v>1</v>
      </c>
      <c r="D7" s="134" t="str">
        <f>IF('Foglio 1'!D7="","",'Foglio 1'!D7)</f>
        <v>a</v>
      </c>
      <c r="E7" s="118">
        <f>IF('Foglio 1'!E7="","",'Foglio 1'!E7)</f>
        <v>1</v>
      </c>
      <c r="F7" s="118">
        <f>IF('Foglio 1'!F7="","",'Foglio 1'!F7)</f>
        <v>1</v>
      </c>
      <c r="G7" s="118">
        <f>IF('Foglio 1'!G7="","",'Foglio 1'!G7)</f>
        <v>1</v>
      </c>
      <c r="H7" s="119">
        <f>IF('Foglio 1'!H7="","",'Foglio 1'!H7)</f>
        <v>1</v>
      </c>
      <c r="I7" s="120" t="str">
        <f>IF('Foglio 1'!I7="","",'Foglio 1'!I7)</f>
        <v>c</v>
      </c>
      <c r="J7" s="119">
        <f>IF('Foglio 1'!J7="","",'Foglio 1'!J7)</f>
        <v>0.5</v>
      </c>
      <c r="K7" s="119">
        <f>IF('Foglio 1'!K7="","",'Foglio 1'!K7)</f>
        <v>1</v>
      </c>
      <c r="L7" s="119">
        <f>IF('Foglio 1'!L7="","",'Foglio 1'!L7)</f>
        <v>1</v>
      </c>
      <c r="M7" s="121">
        <f>IF('Foglio 1'!M7="","",'Foglio 1'!M7)</f>
        <v>1</v>
      </c>
      <c r="N7" s="122">
        <f>IF('Foglio 1'!N7="","",'Foglio 1'!N7)</f>
        <v>0.75</v>
      </c>
      <c r="O7" s="122">
        <f>IF('Foglio 1'!O7="","",'Foglio 1'!O7)</f>
        <v>0.75</v>
      </c>
      <c r="P7" s="122">
        <f>IF('Foglio 1'!P7="","",'Foglio 1'!P7)</f>
        <v>0.5</v>
      </c>
      <c r="Q7" s="122">
        <f>IF('Foglio 1'!Q7="","",'Foglio 1'!Q7)</f>
        <v>0.5</v>
      </c>
      <c r="R7" s="122">
        <f>IF('Foglio 1'!R7="","",'Foglio 1'!R7)</f>
        <v>0.5</v>
      </c>
      <c r="S7" s="122">
        <f>IF('Foglio 1'!S7="","",'Foglio 1'!S7)</f>
        <v>0.5</v>
      </c>
      <c r="T7" s="123">
        <f>IF('Foglio 1'!T7="","",'Foglio 1'!T7)</f>
        <v>0.75</v>
      </c>
      <c r="U7" s="118">
        <f>IF('Foglio 1'!U7="","",'Foglio 1'!U7)</f>
        <v>0.75</v>
      </c>
      <c r="V7" s="124">
        <f>IF('Foglio 1'!V7="","",'Foglio 1'!V7)</f>
        <v>1</v>
      </c>
      <c r="W7" s="124">
        <f>IF('Foglio 1'!W7="","",'Foglio 1'!W7)</f>
        <v>1</v>
      </c>
      <c r="X7" s="125">
        <f>IF('Foglio 1'!X7="","",'Foglio 1'!X7)</f>
        <v>0.5</v>
      </c>
      <c r="Y7" s="116">
        <f>IF('Foglio 1'!Y7="","",'Foglio 1'!Y7)</f>
        <v>0.75</v>
      </c>
      <c r="Z7" s="116">
        <f>IF('Foglio 1'!Z7="","",'Foglio 1'!Z7)</f>
        <v>0.75</v>
      </c>
      <c r="AA7" s="123">
        <f>IF('Foglio 1'!AA7="","",'Foglio 1'!AA7)</f>
        <v>1</v>
      </c>
      <c r="AB7" s="123">
        <f>IF('Foglio 1'!AB7="","",'Foglio 1'!AB7)</f>
        <v>1</v>
      </c>
      <c r="AC7" s="126">
        <f>IF('Foglio 1'!AC7="","",'Foglio 1'!AC7)</f>
        <v>0.75</v>
      </c>
      <c r="AD7" s="123">
        <f>IF('Foglio 1'!AD7="","",'Foglio 1'!AD7)</f>
        <v>0.75</v>
      </c>
      <c r="AE7" s="126">
        <f>IF('Foglio 1'!AE7="","",'Foglio 1'!AE7)</f>
        <v>1</v>
      </c>
      <c r="AF7" s="128">
        <f>IF('Foglio 1'!AF7="","",'Foglio 1'!AF7)</f>
        <v>0.75</v>
      </c>
      <c r="AG7" s="126">
        <f>IF('Foglio 1'!AG7="","",'Foglio 1'!AG7)</f>
        <v>1</v>
      </c>
      <c r="AH7" s="129">
        <f>IF('Foglio 1'!AH7="","",'Foglio 1'!AH7)</f>
        <v>1</v>
      </c>
      <c r="AI7" s="121">
        <f>IF('Foglio 1'!AI7="","",'Foglio 1'!AI7)</f>
        <v>0.75</v>
      </c>
      <c r="AJ7" s="130">
        <f>IF('Foglio 1'!AJ7="","",'Foglio 1'!AJ7)</f>
        <v>1</v>
      </c>
      <c r="AK7" s="130">
        <f>IF('Foglio 1'!AK7="","",'Foglio 1'!AK7)</f>
        <v>0.75</v>
      </c>
      <c r="AL7" s="126">
        <f>IF('Foglio 1'!AL7="","",'Foglio 1'!AL7)</f>
        <v>1</v>
      </c>
      <c r="AM7" s="126">
        <f>IF('Foglio 1'!AM7="","",'Foglio 1'!AM7)</f>
        <v>0.75</v>
      </c>
      <c r="AN7" s="131">
        <f>IF('Foglio 1'!AN7="","",'Foglio 1'!AN7)</f>
        <v>0.75</v>
      </c>
      <c r="AO7" s="121">
        <f>IF('Foglio 1'!AO7="","",'Foglio 1'!AO7)</f>
        <v>0.75</v>
      </c>
      <c r="AP7" s="120" t="str">
        <f>IF('Foglio 1'!AP7="","",'Foglio 1'!AP7)</f>
        <v>a</v>
      </c>
      <c r="AQ7" s="120" t="str">
        <f>IF('Foglio 1'!AQ7="","",'Foglio 1'!AQ7)</f>
        <v/>
      </c>
      <c r="AR7" s="38">
        <f t="shared" si="0"/>
        <v>30.5</v>
      </c>
      <c r="AS7" s="132">
        <f t="shared" si="1"/>
        <v>37</v>
      </c>
      <c r="AT7" s="133">
        <f t="shared" si="2"/>
        <v>0.82432432432432434</v>
      </c>
    </row>
    <row r="8" spans="1:46" ht="18.75" customHeight="1">
      <c r="A8" s="22" t="s">
        <v>13</v>
      </c>
      <c r="B8" s="115" t="str">
        <f>IF('Foglio 1'!B8="","",'Foglio 1'!B8)</f>
        <v>c</v>
      </c>
      <c r="C8" s="116">
        <f>IF('Foglio 1'!C8="","",'Foglio 1'!C8)</f>
        <v>0.75</v>
      </c>
      <c r="D8" s="134" t="str">
        <f>IF('Foglio 1'!D8="","",'Foglio 1'!D8)</f>
        <v>a</v>
      </c>
      <c r="E8" s="118">
        <f>IF('Foglio 1'!E8="","",'Foglio 1'!E8)</f>
        <v>1</v>
      </c>
      <c r="F8" s="118">
        <f>IF('Foglio 1'!F8="","",'Foglio 1'!F8)</f>
        <v>1</v>
      </c>
      <c r="G8" s="118">
        <f>IF('Foglio 1'!G8="","",'Foglio 1'!G8)</f>
        <v>1</v>
      </c>
      <c r="H8" s="119">
        <f>IF('Foglio 1'!H8="","",'Foglio 1'!H8)</f>
        <v>1</v>
      </c>
      <c r="I8" s="120" t="str">
        <f>IF('Foglio 1'!I8="","",'Foglio 1'!I8)</f>
        <v>b</v>
      </c>
      <c r="J8" s="119">
        <f>IF('Foglio 1'!J8="","",'Foglio 1'!J8)</f>
        <v>1</v>
      </c>
      <c r="K8" s="119">
        <f>IF('Foglio 1'!K8="","",'Foglio 1'!K8)</f>
        <v>1</v>
      </c>
      <c r="L8" s="119">
        <f>IF('Foglio 1'!L8="","",'Foglio 1'!L8)</f>
        <v>1</v>
      </c>
      <c r="M8" s="121">
        <f>IF('Foglio 1'!M8="","",'Foglio 1'!M8)</f>
        <v>1</v>
      </c>
      <c r="N8" s="122">
        <f>IF('Foglio 1'!N8="","",'Foglio 1'!N8)</f>
        <v>1</v>
      </c>
      <c r="O8" s="122">
        <f>IF('Foglio 1'!O8="","",'Foglio 1'!O8)</f>
        <v>1</v>
      </c>
      <c r="P8" s="122">
        <f>IF('Foglio 1'!P8="","",'Foglio 1'!P8)</f>
        <v>1</v>
      </c>
      <c r="Q8" s="122">
        <f>IF('Foglio 1'!Q8="","",'Foglio 1'!Q8)</f>
        <v>1</v>
      </c>
      <c r="R8" s="122">
        <f>IF('Foglio 1'!R8="","",'Foglio 1'!R8)</f>
        <v>0.75</v>
      </c>
      <c r="S8" s="122">
        <f>IF('Foglio 1'!S8="","",'Foglio 1'!S8)</f>
        <v>0.75</v>
      </c>
      <c r="T8" s="123">
        <f>IF('Foglio 1'!T8="","",'Foglio 1'!T8)</f>
        <v>0.75</v>
      </c>
      <c r="U8" s="118">
        <f>IF('Foglio 1'!U8="","",'Foglio 1'!U8)</f>
        <v>1</v>
      </c>
      <c r="V8" s="124">
        <f>IF('Foglio 1'!V8="","",'Foglio 1'!V8)</f>
        <v>1</v>
      </c>
      <c r="W8" s="124">
        <f>IF('Foglio 1'!W8="","",'Foglio 1'!W8)</f>
        <v>1</v>
      </c>
      <c r="X8" s="125">
        <f>IF('Foglio 1'!X8="","",'Foglio 1'!X8)</f>
        <v>0.75</v>
      </c>
      <c r="Y8" s="116">
        <f>IF('Foglio 1'!Y8="","",'Foglio 1'!Y8)</f>
        <v>1</v>
      </c>
      <c r="Z8" s="116">
        <f>IF('Foglio 1'!Z8="","",'Foglio 1'!Z8)</f>
        <v>1</v>
      </c>
      <c r="AA8" s="123">
        <f>IF('Foglio 1'!AA8="","",'Foglio 1'!AA8)</f>
        <v>1</v>
      </c>
      <c r="AB8" s="123">
        <f>IF('Foglio 1'!AB8="","",'Foglio 1'!AB8)</f>
        <v>1</v>
      </c>
      <c r="AC8" s="126">
        <f>IF('Foglio 1'!AC8="","",'Foglio 1'!AC8)</f>
        <v>1</v>
      </c>
      <c r="AD8" s="123">
        <f>IF('Foglio 1'!AD8="","",'Foglio 1'!AD8)</f>
        <v>1</v>
      </c>
      <c r="AE8" s="126">
        <f>IF('Foglio 1'!AE8="","",'Foglio 1'!AE8)</f>
        <v>1</v>
      </c>
      <c r="AF8" s="128">
        <f>IF('Foglio 1'!AF8="","",'Foglio 1'!AF8)</f>
        <v>0.75</v>
      </c>
      <c r="AG8" s="126">
        <f>IF('Foglio 1'!AG8="","",'Foglio 1'!AG8)</f>
        <v>0.5</v>
      </c>
      <c r="AH8" s="129">
        <f>IF('Foglio 1'!AH8="","",'Foglio 1'!AH8)</f>
        <v>1</v>
      </c>
      <c r="AI8" s="121">
        <f>IF('Foglio 1'!AI8="","",'Foglio 1'!AI8)</f>
        <v>1</v>
      </c>
      <c r="AJ8" s="130">
        <f>IF('Foglio 1'!AJ8="","",'Foglio 1'!AJ8)</f>
        <v>0.75</v>
      </c>
      <c r="AK8" s="130">
        <f>IF('Foglio 1'!AK8="","",'Foglio 1'!AK8)</f>
        <v>1</v>
      </c>
      <c r="AL8" s="126">
        <f>IF('Foglio 1'!AL8="","",'Foglio 1'!AL8)</f>
        <v>1</v>
      </c>
      <c r="AM8" s="126">
        <f>IF('Foglio 1'!AM8="","",'Foglio 1'!AM8)</f>
        <v>1</v>
      </c>
      <c r="AN8" s="131">
        <f>IF('Foglio 1'!AN8="","",'Foglio 1'!AN8)</f>
        <v>0.75</v>
      </c>
      <c r="AO8" s="121">
        <f>IF('Foglio 1'!AO8="","",'Foglio 1'!AO8)</f>
        <v>1</v>
      </c>
      <c r="AP8" s="120" t="str">
        <f>IF('Foglio 1'!AP8="","",'Foglio 1'!AP8)</f>
        <v>b</v>
      </c>
      <c r="AQ8" s="120" t="str">
        <f>IF('Foglio 1'!AQ8="","",'Foglio 1'!AQ8)</f>
        <v/>
      </c>
      <c r="AR8" s="38">
        <f t="shared" si="0"/>
        <v>34.5</v>
      </c>
      <c r="AS8" s="132">
        <f t="shared" si="1"/>
        <v>37</v>
      </c>
      <c r="AT8" s="133">
        <f t="shared" si="2"/>
        <v>0.93243243243243246</v>
      </c>
    </row>
    <row r="9" spans="1:46" ht="18.75" customHeight="1">
      <c r="A9" s="22" t="s">
        <v>14</v>
      </c>
      <c r="B9" s="115" t="str">
        <f>IF('Foglio 1'!B9="","",'Foglio 1'!B9)</f>
        <v>c</v>
      </c>
      <c r="C9" s="116">
        <f>IF('Foglio 1'!C9="","",'Foglio 1'!C9)</f>
        <v>0.5</v>
      </c>
      <c r="D9" s="134" t="str">
        <f>IF('Foglio 1'!D9="","",'Foglio 1'!D9)</f>
        <v>a</v>
      </c>
      <c r="E9" s="118">
        <f>IF('Foglio 1'!E9="","",'Foglio 1'!E9)</f>
        <v>1</v>
      </c>
      <c r="F9" s="118">
        <f>IF('Foglio 1'!F9="","",'Foglio 1'!F9)</f>
        <v>0.75</v>
      </c>
      <c r="G9" s="118">
        <f>IF('Foglio 1'!G9="","",'Foglio 1'!G9)</f>
        <v>1</v>
      </c>
      <c r="H9" s="119">
        <f>IF('Foglio 1'!H9="","",'Foglio 1'!H9)</f>
        <v>1</v>
      </c>
      <c r="I9" s="120" t="str">
        <f>IF('Foglio 1'!I9="","",'Foglio 1'!I9)</f>
        <v>d</v>
      </c>
      <c r="J9" s="119">
        <f>IF('Foglio 1'!J9="","",'Foglio 1'!J9)</f>
        <v>0.25</v>
      </c>
      <c r="K9" s="119">
        <f>IF('Foglio 1'!K9="","",'Foglio 1'!K9)</f>
        <v>1</v>
      </c>
      <c r="L9" s="119">
        <f>IF('Foglio 1'!L9="","",'Foglio 1'!L9)</f>
        <v>1</v>
      </c>
      <c r="M9" s="121">
        <f>IF('Foglio 1'!M9="","",'Foglio 1'!M9)</f>
        <v>1</v>
      </c>
      <c r="N9" s="122">
        <f>IF('Foglio 1'!N9="","",'Foglio 1'!N9)</f>
        <v>0.5</v>
      </c>
      <c r="O9" s="122" t="str">
        <f>IF('Foglio 1'!O9="","",'Foglio 1'!O9)</f>
        <v/>
      </c>
      <c r="P9" s="122">
        <f>IF('Foglio 1'!P9="","",'Foglio 1'!P9)</f>
        <v>0.5</v>
      </c>
      <c r="Q9" s="122">
        <f>IF('Foglio 1'!Q9="","",'Foglio 1'!Q9)</f>
        <v>0.75</v>
      </c>
      <c r="R9" s="122">
        <f>IF('Foglio 1'!R9="","",'Foglio 1'!R9)</f>
        <v>1</v>
      </c>
      <c r="S9" s="122">
        <f>IF('Foglio 1'!S9="","",'Foglio 1'!S9)</f>
        <v>1</v>
      </c>
      <c r="T9" s="123">
        <f>IF('Foglio 1'!T9="","",'Foglio 1'!T9)</f>
        <v>1</v>
      </c>
      <c r="U9" s="118">
        <f>IF('Foglio 1'!U9="","",'Foglio 1'!U9)</f>
        <v>1</v>
      </c>
      <c r="V9" s="124">
        <f>IF('Foglio 1'!V9="","",'Foglio 1'!V9)</f>
        <v>0.75</v>
      </c>
      <c r="W9" s="124">
        <f>IF('Foglio 1'!W9="","",'Foglio 1'!W9)</f>
        <v>0.5</v>
      </c>
      <c r="X9" s="125">
        <f>IF('Foglio 1'!X9="","",'Foglio 1'!X9)</f>
        <v>1</v>
      </c>
      <c r="Y9" s="116">
        <f>IF('Foglio 1'!Y9="","",'Foglio 1'!Y9)</f>
        <v>1</v>
      </c>
      <c r="Z9" s="116">
        <f>IF('Foglio 1'!Z9="","",'Foglio 1'!Z9)</f>
        <v>1</v>
      </c>
      <c r="AA9" s="123">
        <f>IF('Foglio 1'!AA9="","",'Foglio 1'!AA9)</f>
        <v>1</v>
      </c>
      <c r="AB9" s="123">
        <f>IF('Foglio 1'!AB9="","",'Foglio 1'!AB9)</f>
        <v>1</v>
      </c>
      <c r="AC9" s="126">
        <f>IF('Foglio 1'!AC9="","",'Foglio 1'!AC9)</f>
        <v>1</v>
      </c>
      <c r="AD9" s="123">
        <f>IF('Foglio 1'!AD9="","",'Foglio 1'!AD9)</f>
        <v>1</v>
      </c>
      <c r="AE9" s="126">
        <f>IF('Foglio 1'!AE9="","",'Foglio 1'!AE9)</f>
        <v>1</v>
      </c>
      <c r="AF9" s="128">
        <f>IF('Foglio 1'!AF9="","",'Foglio 1'!AF9)</f>
        <v>0.5</v>
      </c>
      <c r="AG9" s="126">
        <f>IF('Foglio 1'!AG9="","",'Foglio 1'!AG9)</f>
        <v>0.5</v>
      </c>
      <c r="AH9" s="129">
        <f>IF('Foglio 1'!AH9="","",'Foglio 1'!AH9)</f>
        <v>1</v>
      </c>
      <c r="AI9" s="121">
        <f>IF('Foglio 1'!AI9="","",'Foglio 1'!AI9)</f>
        <v>0.75</v>
      </c>
      <c r="AJ9" s="130">
        <f>IF('Foglio 1'!AJ9="","",'Foglio 1'!AJ9)</f>
        <v>0.75</v>
      </c>
      <c r="AK9" s="130">
        <f>IF('Foglio 1'!AK9="","",'Foglio 1'!AK9)</f>
        <v>0.75</v>
      </c>
      <c r="AL9" s="126">
        <f>IF('Foglio 1'!AL9="","",'Foglio 1'!AL9)</f>
        <v>1</v>
      </c>
      <c r="AM9" s="126">
        <f>IF('Foglio 1'!AM9="","",'Foglio 1'!AM9)</f>
        <v>0.75</v>
      </c>
      <c r="AN9" s="131">
        <f>IF('Foglio 1'!AN9="","",'Foglio 1'!AN9)</f>
        <v>1</v>
      </c>
      <c r="AO9" s="121">
        <f>IF('Foglio 1'!AO9="","",'Foglio 1'!AO9)</f>
        <v>1</v>
      </c>
      <c r="AP9" s="120" t="str">
        <f>IF('Foglio 1'!AP9="","",'Foglio 1'!AP9)</f>
        <v>f</v>
      </c>
      <c r="AQ9" s="120" t="str">
        <f>IF('Foglio 1'!AQ9="","",'Foglio 1'!AQ9)</f>
        <v/>
      </c>
      <c r="AR9" s="38">
        <f t="shared" si="0"/>
        <v>30.5</v>
      </c>
      <c r="AS9" s="132">
        <f t="shared" si="1"/>
        <v>36</v>
      </c>
      <c r="AT9" s="133">
        <f t="shared" si="2"/>
        <v>0.84722222222222221</v>
      </c>
    </row>
    <row r="10" spans="1:46" ht="18.75" customHeight="1">
      <c r="A10" s="22" t="s">
        <v>15</v>
      </c>
      <c r="B10" s="115" t="str">
        <f>IF('Foglio 1'!B10="","",'Foglio 1'!B10)</f>
        <v>c</v>
      </c>
      <c r="C10" s="116">
        <f>IF('Foglio 1'!C10="","",'Foglio 1'!C10)</f>
        <v>0.75</v>
      </c>
      <c r="D10" s="134" t="str">
        <f>IF('Foglio 1'!D10="","",'Foglio 1'!D10)</f>
        <v>a</v>
      </c>
      <c r="E10" s="118">
        <f>IF('Foglio 1'!E10="","",'Foglio 1'!E10)</f>
        <v>1</v>
      </c>
      <c r="F10" s="118">
        <f>IF('Foglio 1'!F10="","",'Foglio 1'!F10)</f>
        <v>1</v>
      </c>
      <c r="G10" s="118">
        <f>IF('Foglio 1'!G10="","",'Foglio 1'!G10)</f>
        <v>1</v>
      </c>
      <c r="H10" s="119">
        <f>IF('Foglio 1'!H10="","",'Foglio 1'!H10)</f>
        <v>1</v>
      </c>
      <c r="I10" s="120" t="str">
        <f>IF('Foglio 1'!I10="","",'Foglio 1'!I10)</f>
        <v>b</v>
      </c>
      <c r="J10" s="119">
        <f>IF('Foglio 1'!J10="","",'Foglio 1'!J10)</f>
        <v>1</v>
      </c>
      <c r="K10" s="119">
        <f>IF('Foglio 1'!K10="","",'Foglio 1'!K10)</f>
        <v>1</v>
      </c>
      <c r="L10" s="119">
        <f>IF('Foglio 1'!L10="","",'Foglio 1'!L10)</f>
        <v>1</v>
      </c>
      <c r="M10" s="121">
        <f>IF('Foglio 1'!M10="","",'Foglio 1'!M10)</f>
        <v>0.5</v>
      </c>
      <c r="N10" s="122">
        <f>IF('Foglio 1'!N10="","",'Foglio 1'!N10)</f>
        <v>0.5</v>
      </c>
      <c r="O10" s="122">
        <f>IF('Foglio 1'!O10="","",'Foglio 1'!O10)</f>
        <v>0.5</v>
      </c>
      <c r="P10" s="122">
        <f>IF('Foglio 1'!P10="","",'Foglio 1'!P10)</f>
        <v>0.5</v>
      </c>
      <c r="Q10" s="122">
        <f>IF('Foglio 1'!Q10="","",'Foglio 1'!Q10)</f>
        <v>0.5</v>
      </c>
      <c r="R10" s="122">
        <f>IF('Foglio 1'!R10="","",'Foglio 1'!R10)</f>
        <v>0.5</v>
      </c>
      <c r="S10" s="122">
        <f>IF('Foglio 1'!S10="","",'Foglio 1'!S10)</f>
        <v>0.5</v>
      </c>
      <c r="T10" s="123">
        <f>IF('Foglio 1'!T10="","",'Foglio 1'!T10)</f>
        <v>0.75</v>
      </c>
      <c r="U10" s="118">
        <f>IF('Foglio 1'!U10="","",'Foglio 1'!U10)</f>
        <v>1</v>
      </c>
      <c r="V10" s="124">
        <f>IF('Foglio 1'!V10="","",'Foglio 1'!V10)</f>
        <v>1</v>
      </c>
      <c r="W10" s="124">
        <f>IF('Foglio 1'!W10="","",'Foglio 1'!W10)</f>
        <v>1</v>
      </c>
      <c r="X10" s="125">
        <f>IF('Foglio 1'!X10="","",'Foglio 1'!X10)</f>
        <v>1</v>
      </c>
      <c r="Y10" s="116">
        <f>IF('Foglio 1'!Y10="","",'Foglio 1'!Y10)</f>
        <v>1</v>
      </c>
      <c r="Z10" s="116">
        <f>IF('Foglio 1'!Z10="","",'Foglio 1'!Z10)</f>
        <v>1</v>
      </c>
      <c r="AA10" s="123">
        <f>IF('Foglio 1'!AA10="","",'Foglio 1'!AA10)</f>
        <v>0.5</v>
      </c>
      <c r="AB10" s="123">
        <f>IF('Foglio 1'!AB10="","",'Foglio 1'!AB10)</f>
        <v>1</v>
      </c>
      <c r="AC10" s="126">
        <f>IF('Foglio 1'!AC10="","",'Foglio 1'!AC10)</f>
        <v>1</v>
      </c>
      <c r="AD10" s="123">
        <f>IF('Foglio 1'!AD10="","",'Foglio 1'!AD10)</f>
        <v>1</v>
      </c>
      <c r="AE10" s="126">
        <f>IF('Foglio 1'!AE10="","",'Foglio 1'!AE10)</f>
        <v>1</v>
      </c>
      <c r="AF10" s="128">
        <f>IF('Foglio 1'!AF10="","",'Foglio 1'!AF10)</f>
        <v>1</v>
      </c>
      <c r="AG10" s="126">
        <f>IF('Foglio 1'!AG10="","",'Foglio 1'!AG10)</f>
        <v>1</v>
      </c>
      <c r="AH10" s="129">
        <f>IF('Foglio 1'!AH10="","",'Foglio 1'!AH10)</f>
        <v>1</v>
      </c>
      <c r="AI10" s="121">
        <f>IF('Foglio 1'!AI10="","",'Foglio 1'!AI10)</f>
        <v>1</v>
      </c>
      <c r="AJ10" s="130">
        <f>IF('Foglio 1'!AJ10="","",'Foglio 1'!AJ10)</f>
        <v>0.75</v>
      </c>
      <c r="AK10" s="130">
        <f>IF('Foglio 1'!AK10="","",'Foglio 1'!AK10)</f>
        <v>0.75</v>
      </c>
      <c r="AL10" s="126">
        <f>IF('Foglio 1'!AL10="","",'Foglio 1'!AL10)</f>
        <v>1</v>
      </c>
      <c r="AM10" s="126">
        <f>IF('Foglio 1'!AM10="","",'Foglio 1'!AM10)</f>
        <v>1</v>
      </c>
      <c r="AN10" s="131">
        <f>IF('Foglio 1'!AN10="","",'Foglio 1'!AN10)</f>
        <v>0.75</v>
      </c>
      <c r="AO10" s="121">
        <f>IF('Foglio 1'!AO10="","",'Foglio 1'!AO10)</f>
        <v>0.75</v>
      </c>
      <c r="AP10" s="120" t="str">
        <f>IF('Foglio 1'!AP10="","",'Foglio 1'!AP10)</f>
        <v>a</v>
      </c>
      <c r="AQ10" s="120" t="str">
        <f>IF('Foglio 1'!AQ10="","",'Foglio 1'!AQ10)</f>
        <v/>
      </c>
      <c r="AR10" s="38">
        <f t="shared" si="0"/>
        <v>31.5</v>
      </c>
      <c r="AS10" s="132">
        <f t="shared" si="1"/>
        <v>37</v>
      </c>
      <c r="AT10" s="133">
        <f t="shared" si="2"/>
        <v>0.85135135135135132</v>
      </c>
    </row>
    <row r="11" spans="1:46" ht="18.75" customHeight="1">
      <c r="A11" s="22" t="s">
        <v>16</v>
      </c>
      <c r="B11" s="115" t="str">
        <f>IF('Foglio 1'!B11="","",'Foglio 1'!B11)</f>
        <v>d</v>
      </c>
      <c r="C11" s="116">
        <f>IF('Foglio 1'!C11="","",'Foglio 1'!C11)</f>
        <v>0.75</v>
      </c>
      <c r="D11" s="134" t="str">
        <f>IF('Foglio 1'!D11="","",'Foglio 1'!D11)</f>
        <v>a</v>
      </c>
      <c r="E11" s="118">
        <f>IF('Foglio 1'!E11="","",'Foglio 1'!E11)</f>
        <v>1</v>
      </c>
      <c r="F11" s="118">
        <f>IF('Foglio 1'!F11="","",'Foglio 1'!F11)</f>
        <v>1</v>
      </c>
      <c r="G11" s="118">
        <f>IF('Foglio 1'!G11="","",'Foglio 1'!G11)</f>
        <v>1</v>
      </c>
      <c r="H11" s="119">
        <f>IF('Foglio 1'!H11="","",'Foglio 1'!H11)</f>
        <v>1</v>
      </c>
      <c r="I11" s="120" t="str">
        <f>IF('Foglio 1'!I11="","",'Foglio 1'!I11)</f>
        <v>a</v>
      </c>
      <c r="J11" s="119">
        <f>IF('Foglio 1'!J11="","",'Foglio 1'!J11)</f>
        <v>1</v>
      </c>
      <c r="K11" s="119">
        <f>IF('Foglio 1'!K11="","",'Foglio 1'!K11)</f>
        <v>1</v>
      </c>
      <c r="L11" s="119">
        <f>IF('Foglio 1'!L11="","",'Foglio 1'!L11)</f>
        <v>1</v>
      </c>
      <c r="M11" s="121">
        <f>IF('Foglio 1'!M11="","",'Foglio 1'!M11)</f>
        <v>1</v>
      </c>
      <c r="N11" s="122">
        <f>IF('Foglio 1'!N11="","",'Foglio 1'!N11)</f>
        <v>1</v>
      </c>
      <c r="O11" s="122">
        <f>IF('Foglio 1'!O11="","",'Foglio 1'!O11)</f>
        <v>0.75</v>
      </c>
      <c r="P11" s="122">
        <f>IF('Foglio 1'!P11="","",'Foglio 1'!P11)</f>
        <v>1</v>
      </c>
      <c r="Q11" s="122">
        <f>IF('Foglio 1'!Q11="","",'Foglio 1'!Q11)</f>
        <v>1</v>
      </c>
      <c r="R11" s="122">
        <f>IF('Foglio 1'!R11="","",'Foglio 1'!R11)</f>
        <v>1</v>
      </c>
      <c r="S11" s="122">
        <f>IF('Foglio 1'!S11="","",'Foglio 1'!S11)</f>
        <v>0.75</v>
      </c>
      <c r="T11" s="123">
        <f>IF('Foglio 1'!T11="","",'Foglio 1'!T11)</f>
        <v>1</v>
      </c>
      <c r="U11" s="118">
        <f>IF('Foglio 1'!U11="","",'Foglio 1'!U11)</f>
        <v>1</v>
      </c>
      <c r="V11" s="124">
        <f>IF('Foglio 1'!V11="","",'Foglio 1'!V11)</f>
        <v>0.75</v>
      </c>
      <c r="W11" s="124">
        <f>IF('Foglio 1'!W11="","",'Foglio 1'!W11)</f>
        <v>0.75</v>
      </c>
      <c r="X11" s="125">
        <f>IF('Foglio 1'!X11="","",'Foglio 1'!X11)</f>
        <v>1</v>
      </c>
      <c r="Y11" s="116">
        <f>IF('Foglio 1'!Y11="","",'Foglio 1'!Y11)</f>
        <v>1</v>
      </c>
      <c r="Z11" s="116">
        <f>IF('Foglio 1'!Z11="","",'Foglio 1'!Z11)</f>
        <v>1</v>
      </c>
      <c r="AA11" s="123">
        <f>IF('Foglio 1'!AA11="","",'Foglio 1'!AA11)</f>
        <v>1</v>
      </c>
      <c r="AB11" s="123">
        <f>IF('Foglio 1'!AB11="","",'Foglio 1'!AB11)</f>
        <v>1</v>
      </c>
      <c r="AC11" s="126" t="str">
        <f>IF('Foglio 1'!AC11="","",'Foglio 1'!AC11)</f>
        <v/>
      </c>
      <c r="AD11" s="123">
        <f>IF('Foglio 1'!AD11="","",'Foglio 1'!AD11)</f>
        <v>1</v>
      </c>
      <c r="AE11" s="126">
        <f>IF('Foglio 1'!AE11="","",'Foglio 1'!AE11)</f>
        <v>0.75</v>
      </c>
      <c r="AF11" s="128">
        <f>IF('Foglio 1'!AF11="","",'Foglio 1'!AF11)</f>
        <v>1</v>
      </c>
      <c r="AG11" s="126">
        <f>IF('Foglio 1'!AG11="","",'Foglio 1'!AG11)</f>
        <v>1</v>
      </c>
      <c r="AH11" s="129">
        <f>IF('Foglio 1'!AH11="","",'Foglio 1'!AH11)</f>
        <v>1</v>
      </c>
      <c r="AI11" s="121">
        <f>IF('Foglio 1'!AI11="","",'Foglio 1'!AI11)</f>
        <v>1</v>
      </c>
      <c r="AJ11" s="130">
        <f>IF('Foglio 1'!AJ11="","",'Foglio 1'!AJ11)</f>
        <v>0.75</v>
      </c>
      <c r="AK11" s="130">
        <f>IF('Foglio 1'!AK11="","",'Foglio 1'!AK11)</f>
        <v>0.75</v>
      </c>
      <c r="AL11" s="126">
        <f>IF('Foglio 1'!AL11="","",'Foglio 1'!AL11)</f>
        <v>1</v>
      </c>
      <c r="AM11" s="126">
        <f>IF('Foglio 1'!AM11="","",'Foglio 1'!AM11)</f>
        <v>1</v>
      </c>
      <c r="AN11" s="131">
        <f>IF('Foglio 1'!AN11="","",'Foglio 1'!AN11)</f>
        <v>1</v>
      </c>
      <c r="AO11" s="121">
        <f>IF('Foglio 1'!AO11="","",'Foglio 1'!AO11)</f>
        <v>1</v>
      </c>
      <c r="AP11" s="120" t="str">
        <f>IF('Foglio 1'!AP11="","",'Foglio 1'!AP11)</f>
        <v>d</v>
      </c>
      <c r="AQ11" s="120" t="str">
        <f>IF('Foglio 1'!AQ11="","",'Foglio 1'!AQ11)</f>
        <v/>
      </c>
      <c r="AR11" s="38">
        <f t="shared" si="0"/>
        <v>34</v>
      </c>
      <c r="AS11" s="132">
        <f t="shared" si="1"/>
        <v>36</v>
      </c>
      <c r="AT11" s="133">
        <f t="shared" si="2"/>
        <v>0.94444444444444442</v>
      </c>
    </row>
    <row r="12" spans="1:46" ht="18.75" customHeight="1">
      <c r="A12" s="22" t="s">
        <v>17</v>
      </c>
      <c r="B12" s="115" t="str">
        <f>IF('Foglio 1'!B12="","",'Foglio 1'!B12)</f>
        <v>c</v>
      </c>
      <c r="C12" s="116">
        <f>IF('Foglio 1'!C12="","",'Foglio 1'!C12)</f>
        <v>0.75</v>
      </c>
      <c r="D12" s="134" t="str">
        <f>IF('Foglio 1'!D12="","",'Foglio 1'!D12)</f>
        <v>a</v>
      </c>
      <c r="E12" s="118">
        <f>IF('Foglio 1'!E12="","",'Foglio 1'!E12)</f>
        <v>1</v>
      </c>
      <c r="F12" s="118">
        <f>IF('Foglio 1'!F12="","",'Foglio 1'!F12)</f>
        <v>0.75</v>
      </c>
      <c r="G12" s="118">
        <f>IF('Foglio 1'!G12="","",'Foglio 1'!G12)</f>
        <v>1</v>
      </c>
      <c r="H12" s="119">
        <f>IF('Foglio 1'!H12="","",'Foglio 1'!H12)</f>
        <v>1</v>
      </c>
      <c r="I12" s="120" t="str">
        <f>IF('Foglio 1'!I12="","",'Foglio 1'!I12)</f>
        <v>b</v>
      </c>
      <c r="J12" s="119">
        <f>IF('Foglio 1'!J12="","",'Foglio 1'!J12)</f>
        <v>0.25</v>
      </c>
      <c r="K12" s="119">
        <f>IF('Foglio 1'!K12="","",'Foglio 1'!K12)</f>
        <v>1</v>
      </c>
      <c r="L12" s="119">
        <f>IF('Foglio 1'!L12="","",'Foglio 1'!L12)</f>
        <v>1</v>
      </c>
      <c r="M12" s="121">
        <f>IF('Foglio 1'!M12="","",'Foglio 1'!M12)</f>
        <v>1</v>
      </c>
      <c r="N12" s="122">
        <f>IF('Foglio 1'!N12="","",'Foglio 1'!N12)</f>
        <v>0.75</v>
      </c>
      <c r="O12" s="122" t="str">
        <f>IF('Foglio 1'!O12="","",'Foglio 1'!O12)</f>
        <v/>
      </c>
      <c r="P12" s="122">
        <f>IF('Foglio 1'!P12="","",'Foglio 1'!P12)</f>
        <v>0.75</v>
      </c>
      <c r="Q12" s="122">
        <f>IF('Foglio 1'!Q12="","",'Foglio 1'!Q12)</f>
        <v>1</v>
      </c>
      <c r="R12" s="122">
        <f>IF('Foglio 1'!R12="","",'Foglio 1'!R12)</f>
        <v>1</v>
      </c>
      <c r="S12" s="122">
        <f>IF('Foglio 1'!S12="","",'Foglio 1'!S12)</f>
        <v>1</v>
      </c>
      <c r="T12" s="123">
        <f>IF('Foglio 1'!T12="","",'Foglio 1'!T12)</f>
        <v>1</v>
      </c>
      <c r="U12" s="118">
        <f>IF('Foglio 1'!U12="","",'Foglio 1'!U12)</f>
        <v>1</v>
      </c>
      <c r="V12" s="124">
        <f>IF('Foglio 1'!V12="","",'Foglio 1'!V12)</f>
        <v>0.75</v>
      </c>
      <c r="W12" s="124">
        <f>IF('Foglio 1'!W12="","",'Foglio 1'!W12)</f>
        <v>0.5</v>
      </c>
      <c r="X12" s="125">
        <f>IF('Foglio 1'!X12="","",'Foglio 1'!X12)</f>
        <v>0.75</v>
      </c>
      <c r="Y12" s="116">
        <f>IF('Foglio 1'!Y12="","",'Foglio 1'!Y12)</f>
        <v>1</v>
      </c>
      <c r="Z12" s="116">
        <f>IF('Foglio 1'!Z12="","",'Foglio 1'!Z12)</f>
        <v>1</v>
      </c>
      <c r="AA12" s="123">
        <f>IF('Foglio 1'!AA12="","",'Foglio 1'!AA12)</f>
        <v>1</v>
      </c>
      <c r="AB12" s="123">
        <f>IF('Foglio 1'!AB12="","",'Foglio 1'!AB12)</f>
        <v>1</v>
      </c>
      <c r="AC12" s="126">
        <f>IF('Foglio 1'!AC12="","",'Foglio 1'!AC12)</f>
        <v>1</v>
      </c>
      <c r="AD12" s="123">
        <f>IF('Foglio 1'!AD12="","",'Foglio 1'!AD12)</f>
        <v>1</v>
      </c>
      <c r="AE12" s="126">
        <f>IF('Foglio 1'!AE12="","",'Foglio 1'!AE12)</f>
        <v>1</v>
      </c>
      <c r="AF12" s="128">
        <f>IF('Foglio 1'!AF12="","",'Foglio 1'!AF12)</f>
        <v>1</v>
      </c>
      <c r="AG12" s="126">
        <f>IF('Foglio 1'!AG12="","",'Foglio 1'!AG12)</f>
        <v>1</v>
      </c>
      <c r="AH12" s="129">
        <f>IF('Foglio 1'!AH12="","",'Foglio 1'!AH12)</f>
        <v>1</v>
      </c>
      <c r="AI12" s="121">
        <f>IF('Foglio 1'!AI12="","",'Foglio 1'!AI12)</f>
        <v>1</v>
      </c>
      <c r="AJ12" s="130">
        <f>IF('Foglio 1'!AJ12="","",'Foglio 1'!AJ12)</f>
        <v>1</v>
      </c>
      <c r="AK12" s="130">
        <f>IF('Foglio 1'!AK12="","",'Foglio 1'!AK12)</f>
        <v>1</v>
      </c>
      <c r="AL12" s="126">
        <f>IF('Foglio 1'!AL12="","",'Foglio 1'!AL12)</f>
        <v>1</v>
      </c>
      <c r="AM12" s="126">
        <f>IF('Foglio 1'!AM12="","",'Foglio 1'!AM12)</f>
        <v>1</v>
      </c>
      <c r="AN12" s="131">
        <f>IF('Foglio 1'!AN12="","",'Foglio 1'!AN12)</f>
        <v>1</v>
      </c>
      <c r="AO12" s="121">
        <f>IF('Foglio 1'!AO12="","",'Foglio 1'!AO12)</f>
        <v>1</v>
      </c>
      <c r="AP12" s="120" t="str">
        <f>IF('Foglio 1'!AP12="","",'Foglio 1'!AP12)</f>
        <v>a</v>
      </c>
      <c r="AQ12" s="120" t="str">
        <f>IF('Foglio 1'!AQ12="","",'Foglio 1'!AQ12)</f>
        <v/>
      </c>
      <c r="AR12" s="38">
        <f t="shared" si="0"/>
        <v>33.25</v>
      </c>
      <c r="AS12" s="132">
        <f t="shared" si="1"/>
        <v>36</v>
      </c>
      <c r="AT12" s="133">
        <f t="shared" si="2"/>
        <v>0.92361111111111116</v>
      </c>
    </row>
    <row r="13" spans="1:46" ht="18.75" customHeight="1">
      <c r="A13" s="22" t="s">
        <v>18</v>
      </c>
      <c r="B13" s="115" t="str">
        <f>IF('Foglio 1'!B13="","",'Foglio 1'!B13)</f>
        <v>a</v>
      </c>
      <c r="C13" s="116">
        <f>IF('Foglio 1'!C13="","",'Foglio 1'!C13)</f>
        <v>0.5</v>
      </c>
      <c r="D13" s="134" t="str">
        <f>IF('Foglio 1'!D13="","",'Foglio 1'!D13)</f>
        <v>a</v>
      </c>
      <c r="E13" s="118">
        <f>IF('Foglio 1'!E13="","",'Foglio 1'!E13)</f>
        <v>0.75</v>
      </c>
      <c r="F13" s="118">
        <f>IF('Foglio 1'!F13="","",'Foglio 1'!F13)</f>
        <v>1</v>
      </c>
      <c r="G13" s="118">
        <f>IF('Foglio 1'!G13="","",'Foglio 1'!G13)</f>
        <v>1</v>
      </c>
      <c r="H13" s="119">
        <f>IF('Foglio 1'!H13="","",'Foglio 1'!H13)</f>
        <v>1</v>
      </c>
      <c r="I13" s="120" t="str">
        <f>IF('Foglio 1'!I13="","",'Foglio 1'!I13)</f>
        <v>a</v>
      </c>
      <c r="J13" s="119">
        <f>IF('Foglio 1'!J13="","",'Foglio 1'!J13)</f>
        <v>1</v>
      </c>
      <c r="K13" s="119">
        <f>IF('Foglio 1'!K13="","",'Foglio 1'!K13)</f>
        <v>1</v>
      </c>
      <c r="L13" s="119">
        <f>IF('Foglio 1'!L13="","",'Foglio 1'!L13)</f>
        <v>1</v>
      </c>
      <c r="M13" s="121">
        <f>IF('Foglio 1'!M13="","",'Foglio 1'!M13)</f>
        <v>1</v>
      </c>
      <c r="N13" s="122">
        <f>IF('Foglio 1'!N13="","",'Foglio 1'!N13)</f>
        <v>0.75</v>
      </c>
      <c r="O13" s="122">
        <f>IF('Foglio 1'!O13="","",'Foglio 1'!O13)</f>
        <v>0.75</v>
      </c>
      <c r="P13" s="122">
        <f>IF('Foglio 1'!P13="","",'Foglio 1'!P13)</f>
        <v>0.75</v>
      </c>
      <c r="Q13" s="122">
        <f>IF('Foglio 1'!Q13="","",'Foglio 1'!Q13)</f>
        <v>0.75</v>
      </c>
      <c r="R13" s="122">
        <f>IF('Foglio 1'!R13="","",'Foglio 1'!R13)</f>
        <v>0.75</v>
      </c>
      <c r="S13" s="122">
        <f>IF('Foglio 1'!S13="","",'Foglio 1'!S13)</f>
        <v>0.75</v>
      </c>
      <c r="T13" s="123">
        <f>IF('Foglio 1'!T13="","",'Foglio 1'!T13)</f>
        <v>0.75</v>
      </c>
      <c r="U13" s="118">
        <f>IF('Foglio 1'!U13="","",'Foglio 1'!U13)</f>
        <v>0.75</v>
      </c>
      <c r="V13" s="124">
        <f>IF('Foglio 1'!V13="","",'Foglio 1'!V13)</f>
        <v>0.5</v>
      </c>
      <c r="W13" s="124">
        <f>IF('Foglio 1'!W13="","",'Foglio 1'!W13)</f>
        <v>0.5</v>
      </c>
      <c r="X13" s="125">
        <f>IF('Foglio 1'!X13="","",'Foglio 1'!X13)</f>
        <v>1</v>
      </c>
      <c r="Y13" s="116">
        <f>IF('Foglio 1'!Y13="","",'Foglio 1'!Y13)</f>
        <v>1</v>
      </c>
      <c r="Z13" s="116">
        <f>IF('Foglio 1'!Z13="","",'Foglio 1'!Z13)</f>
        <v>1</v>
      </c>
      <c r="AA13" s="123">
        <f>IF('Foglio 1'!AA13="","",'Foglio 1'!AA13)</f>
        <v>0.75</v>
      </c>
      <c r="AB13" s="123">
        <f>IF('Foglio 1'!AB13="","",'Foglio 1'!AB13)</f>
        <v>1</v>
      </c>
      <c r="AC13" s="126">
        <f>IF('Foglio 1'!AC13="","",'Foglio 1'!AC13)</f>
        <v>1</v>
      </c>
      <c r="AD13" s="123">
        <f>IF('Foglio 1'!AD13="","",'Foglio 1'!AD13)</f>
        <v>0.75</v>
      </c>
      <c r="AE13" s="126">
        <f>IF('Foglio 1'!AE13="","",'Foglio 1'!AE13)</f>
        <v>1</v>
      </c>
      <c r="AF13" s="128">
        <f>IF('Foglio 1'!AF13="","",'Foglio 1'!AF13)</f>
        <v>0.75</v>
      </c>
      <c r="AG13" s="126">
        <f>IF('Foglio 1'!AG13="","",'Foglio 1'!AG13)</f>
        <v>1</v>
      </c>
      <c r="AH13" s="129">
        <f>IF('Foglio 1'!AH13="","",'Foglio 1'!AH13)</f>
        <v>1</v>
      </c>
      <c r="AI13" s="121">
        <f>IF('Foglio 1'!AI13="","",'Foglio 1'!AI13)</f>
        <v>0.75</v>
      </c>
      <c r="AJ13" s="130">
        <f>IF('Foglio 1'!AJ13="","",'Foglio 1'!AJ13)</f>
        <v>0.75</v>
      </c>
      <c r="AK13" s="130">
        <f>IF('Foglio 1'!AK13="","",'Foglio 1'!AK13)</f>
        <v>0.75</v>
      </c>
      <c r="AL13" s="126">
        <f>IF('Foglio 1'!AL13="","",'Foglio 1'!AL13)</f>
        <v>1</v>
      </c>
      <c r="AM13" s="126">
        <f>IF('Foglio 1'!AM13="","",'Foglio 1'!AM13)</f>
        <v>1</v>
      </c>
      <c r="AN13" s="131">
        <f>IF('Foglio 1'!AN13="","",'Foglio 1'!AN13)</f>
        <v>0.75</v>
      </c>
      <c r="AO13" s="121">
        <f>IF('Foglio 1'!AO13="","",'Foglio 1'!AO13)</f>
        <v>1</v>
      </c>
      <c r="AP13" s="120" t="str">
        <f>IF('Foglio 1'!AP13="","",'Foglio 1'!AP13)</f>
        <v>a</v>
      </c>
      <c r="AQ13" s="120" t="str">
        <f>IF('Foglio 1'!AQ13="","",'Foglio 1'!AQ13)</f>
        <v/>
      </c>
      <c r="AR13" s="38">
        <f t="shared" si="0"/>
        <v>31.5</v>
      </c>
      <c r="AS13" s="132">
        <f t="shared" si="1"/>
        <v>37</v>
      </c>
      <c r="AT13" s="133">
        <f t="shared" si="2"/>
        <v>0.85135135135135132</v>
      </c>
    </row>
    <row r="14" spans="1:46" ht="18.75" customHeight="1">
      <c r="A14" s="22" t="s">
        <v>19</v>
      </c>
      <c r="B14" s="115" t="str">
        <f>IF('Foglio 1'!B14="","",'Foglio 1'!B14)</f>
        <v>c</v>
      </c>
      <c r="C14" s="116">
        <f>IF('Foglio 1'!C14="","",'Foglio 1'!C14)</f>
        <v>0.75</v>
      </c>
      <c r="D14" s="134" t="str">
        <f>IF('Foglio 1'!D14="","",'Foglio 1'!D14)</f>
        <v>a</v>
      </c>
      <c r="E14" s="118">
        <f>IF('Foglio 1'!E14="","",'Foglio 1'!E14)</f>
        <v>0.75</v>
      </c>
      <c r="F14" s="118">
        <f>IF('Foglio 1'!F14="","",'Foglio 1'!F14)</f>
        <v>0.75</v>
      </c>
      <c r="G14" s="118">
        <f>IF('Foglio 1'!G14="","",'Foglio 1'!G14)</f>
        <v>0.75</v>
      </c>
      <c r="H14" s="119">
        <f>IF('Foglio 1'!H14="","",'Foglio 1'!H14)</f>
        <v>1</v>
      </c>
      <c r="I14" s="120" t="str">
        <f>IF('Foglio 1'!I14="","",'Foglio 1'!I14)</f>
        <v>a</v>
      </c>
      <c r="J14" s="119">
        <f>IF('Foglio 1'!J14="","",'Foglio 1'!J14)</f>
        <v>0.75</v>
      </c>
      <c r="K14" s="119">
        <f>IF('Foglio 1'!K14="","",'Foglio 1'!K14)</f>
        <v>0.75</v>
      </c>
      <c r="L14" s="119">
        <f>IF('Foglio 1'!L14="","",'Foglio 1'!L14)</f>
        <v>1</v>
      </c>
      <c r="M14" s="121">
        <f>IF('Foglio 1'!M14="","",'Foglio 1'!M14)</f>
        <v>0.75</v>
      </c>
      <c r="N14" s="122">
        <f>IF('Foglio 1'!N14="","",'Foglio 1'!N14)</f>
        <v>0.75</v>
      </c>
      <c r="O14" s="122">
        <f>IF('Foglio 1'!O14="","",'Foglio 1'!O14)</f>
        <v>0.25</v>
      </c>
      <c r="P14" s="122">
        <f>IF('Foglio 1'!P14="","",'Foglio 1'!P14)</f>
        <v>0.25</v>
      </c>
      <c r="Q14" s="122">
        <f>IF('Foglio 1'!Q14="","",'Foglio 1'!Q14)</f>
        <v>0.75</v>
      </c>
      <c r="R14" s="122">
        <f>IF('Foglio 1'!R14="","",'Foglio 1'!R14)</f>
        <v>0.5</v>
      </c>
      <c r="S14" s="122">
        <f>IF('Foglio 1'!S14="","",'Foglio 1'!S14)</f>
        <v>0.5</v>
      </c>
      <c r="T14" s="123">
        <f>IF('Foglio 1'!T14="","",'Foglio 1'!T14)</f>
        <v>0.75</v>
      </c>
      <c r="U14" s="118">
        <f>IF('Foglio 1'!U14="","",'Foglio 1'!U14)</f>
        <v>0.75</v>
      </c>
      <c r="V14" s="124">
        <f>IF('Foglio 1'!V14="","",'Foglio 1'!V14)</f>
        <v>0.75</v>
      </c>
      <c r="W14" s="124">
        <f>IF('Foglio 1'!W14="","",'Foglio 1'!W14)</f>
        <v>0.75</v>
      </c>
      <c r="X14" s="125">
        <f>IF('Foglio 1'!X14="","",'Foglio 1'!X14)</f>
        <v>0.75</v>
      </c>
      <c r="Y14" s="116">
        <f>IF('Foglio 1'!Y14="","",'Foglio 1'!Y14)</f>
        <v>1</v>
      </c>
      <c r="Z14" s="116">
        <f>IF('Foglio 1'!Z14="","",'Foglio 1'!Z14)</f>
        <v>0.75</v>
      </c>
      <c r="AA14" s="123">
        <f>IF('Foglio 1'!AA14="","",'Foglio 1'!AA14)</f>
        <v>0.75</v>
      </c>
      <c r="AB14" s="123">
        <f>IF('Foglio 1'!AB14="","",'Foglio 1'!AB14)</f>
        <v>0.75</v>
      </c>
      <c r="AC14" s="126">
        <f>IF('Foglio 1'!AC14="","",'Foglio 1'!AC14)</f>
        <v>0.75</v>
      </c>
      <c r="AD14" s="123">
        <f>IF('Foglio 1'!AD14="","",'Foglio 1'!AD14)</f>
        <v>0.5</v>
      </c>
      <c r="AE14" s="126">
        <f>IF('Foglio 1'!AE14="","",'Foglio 1'!AE14)</f>
        <v>0.5</v>
      </c>
      <c r="AF14" s="128">
        <f>IF('Foglio 1'!AF14="","",'Foglio 1'!AF14)</f>
        <v>1</v>
      </c>
      <c r="AG14" s="126">
        <f>IF('Foglio 1'!AG14="","",'Foglio 1'!AG14)</f>
        <v>0.75</v>
      </c>
      <c r="AH14" s="129">
        <f>IF('Foglio 1'!AH14="","",'Foglio 1'!AH14)</f>
        <v>0.75</v>
      </c>
      <c r="AI14" s="121">
        <f>IF('Foglio 1'!AI14="","",'Foglio 1'!AI14)</f>
        <v>0.75</v>
      </c>
      <c r="AJ14" s="130">
        <f>IF('Foglio 1'!AJ14="","",'Foglio 1'!AJ14)</f>
        <v>0.5</v>
      </c>
      <c r="AK14" s="130">
        <f>IF('Foglio 1'!AK14="","",'Foglio 1'!AK14)</f>
        <v>0.25</v>
      </c>
      <c r="AL14" s="126">
        <f>IF('Foglio 1'!AL14="","",'Foglio 1'!AL14)</f>
        <v>0.75</v>
      </c>
      <c r="AM14" s="126">
        <f>IF('Foglio 1'!AM14="","",'Foglio 1'!AM14)</f>
        <v>0.75</v>
      </c>
      <c r="AN14" s="131">
        <f>IF('Foglio 1'!AN14="","",'Foglio 1'!AN14)</f>
        <v>0.75</v>
      </c>
      <c r="AO14" s="121">
        <f>IF('Foglio 1'!AO14="","",'Foglio 1'!AO14)</f>
        <v>0.75</v>
      </c>
      <c r="AP14" s="120" t="str">
        <f>IF('Foglio 1'!AP14="","",'Foglio 1'!AP14)</f>
        <v>b</v>
      </c>
      <c r="AQ14" s="120" t="str">
        <f>IF('Foglio 1'!AQ14="","",'Foglio 1'!AQ14)</f>
        <v/>
      </c>
      <c r="AR14" s="38">
        <f t="shared" si="0"/>
        <v>26</v>
      </c>
      <c r="AS14" s="132">
        <f t="shared" si="1"/>
        <v>37</v>
      </c>
      <c r="AT14" s="133">
        <f t="shared" si="2"/>
        <v>0.70270270270270274</v>
      </c>
    </row>
    <row r="15" spans="1:46" ht="18.75" customHeight="1">
      <c r="A15" s="22" t="s">
        <v>20</v>
      </c>
      <c r="B15" s="115" t="str">
        <f>IF('Foglio 1'!B15="","",'Foglio 1'!B15)</f>
        <v>c</v>
      </c>
      <c r="C15" s="116">
        <f>IF('Foglio 1'!C15="","",'Foglio 1'!C15)</f>
        <v>0.75</v>
      </c>
      <c r="D15" s="134" t="str">
        <f>IF('Foglio 1'!D15="","",'Foglio 1'!D15)</f>
        <v>a</v>
      </c>
      <c r="E15" s="118" t="e">
        <f>IF('Foglio 1'!#REF!="","",'Foglio 1'!#REF!)</f>
        <v>#REF!</v>
      </c>
      <c r="F15" s="118">
        <f>IF('Foglio 1'!F15="","",'Foglio 1'!F15)</f>
        <v>1</v>
      </c>
      <c r="G15" s="118">
        <f>IF('Foglio 1'!G15="","",'Foglio 1'!G15)</f>
        <v>1</v>
      </c>
      <c r="H15" s="119">
        <f>IF('Foglio 1'!H15="","",'Foglio 1'!H15)</f>
        <v>1</v>
      </c>
      <c r="I15" s="120" t="str">
        <f>IF('Foglio 1'!I15="","",'Foglio 1'!I15)</f>
        <v>b</v>
      </c>
      <c r="J15" s="119">
        <f>IF('Foglio 1'!J15="","",'Foglio 1'!J15)</f>
        <v>1</v>
      </c>
      <c r="K15" s="119">
        <f>IF('Foglio 1'!K15="","",'Foglio 1'!K15)</f>
        <v>1</v>
      </c>
      <c r="L15" s="119">
        <f>IF('Foglio 1'!L15="","",'Foglio 1'!L15)</f>
        <v>1</v>
      </c>
      <c r="M15" s="121">
        <f>IF('Foglio 1'!M15="","",'Foglio 1'!M15)</f>
        <v>1</v>
      </c>
      <c r="N15" s="122">
        <f>IF('Foglio 1'!N15="","",'Foglio 1'!N15)</f>
        <v>0.75</v>
      </c>
      <c r="O15" s="122">
        <f>IF('Foglio 1'!O15="","",'Foglio 1'!O15)</f>
        <v>0.75</v>
      </c>
      <c r="P15" s="122">
        <f>IF('Foglio 1'!P15="","",'Foglio 1'!P15)</f>
        <v>0.75</v>
      </c>
      <c r="Q15" s="122">
        <f>IF('Foglio 1'!Q15="","",'Foglio 1'!Q15)</f>
        <v>0.75</v>
      </c>
      <c r="R15" s="122">
        <f>IF('Foglio 1'!R15="","",'Foglio 1'!R15)</f>
        <v>0.75</v>
      </c>
      <c r="S15" s="122">
        <f>IF('Foglio 1'!S15="","",'Foglio 1'!S15)</f>
        <v>0.75</v>
      </c>
      <c r="T15" s="123">
        <f>IF('Foglio 1'!T15="","",'Foglio 1'!T15)</f>
        <v>1</v>
      </c>
      <c r="U15" s="118">
        <f>IF('Foglio 1'!U15="","",'Foglio 1'!U15)</f>
        <v>1</v>
      </c>
      <c r="V15" s="124">
        <f>IF('Foglio 1'!V15="","",'Foglio 1'!V15)</f>
        <v>0.75</v>
      </c>
      <c r="W15" s="124">
        <f>IF('Foglio 1'!W15="","",'Foglio 1'!W15)</f>
        <v>0.75</v>
      </c>
      <c r="X15" s="125">
        <f>IF('Foglio 1'!X15="","",'Foglio 1'!X15)</f>
        <v>1</v>
      </c>
      <c r="Y15" s="116">
        <f>IF('Foglio 1'!Y15="","",'Foglio 1'!Y15)</f>
        <v>1</v>
      </c>
      <c r="Z15" s="116">
        <f>IF('Foglio 1'!Z15="","",'Foglio 1'!Z15)</f>
        <v>1</v>
      </c>
      <c r="AA15" s="123">
        <f>IF('Foglio 1'!AA15="","",'Foglio 1'!AA15)</f>
        <v>1</v>
      </c>
      <c r="AB15" s="123">
        <f>IF('Foglio 1'!AB15="","",'Foglio 1'!AB15)</f>
        <v>1</v>
      </c>
      <c r="AC15" s="126">
        <f>IF('Foglio 1'!AC15="","",'Foglio 1'!AC15)</f>
        <v>1</v>
      </c>
      <c r="AD15" s="123">
        <f>IF('Foglio 1'!AD15="","",'Foglio 1'!AD15)</f>
        <v>1</v>
      </c>
      <c r="AE15" s="126">
        <f>IF('Foglio 1'!AE15="","",'Foglio 1'!AE15)</f>
        <v>1</v>
      </c>
      <c r="AF15" s="128">
        <f>IF('Foglio 1'!AF15="","",'Foglio 1'!AF15)</f>
        <v>1</v>
      </c>
      <c r="AG15" s="126">
        <f>IF('Foglio 1'!AG15="","",'Foglio 1'!AG15)</f>
        <v>1</v>
      </c>
      <c r="AH15" s="129">
        <f>IF('Foglio 1'!AH15="","",'Foglio 1'!AH15)</f>
        <v>1</v>
      </c>
      <c r="AI15" s="121">
        <f>IF('Foglio 1'!AI15="","",'Foglio 1'!AI15)</f>
        <v>1</v>
      </c>
      <c r="AJ15" s="130">
        <f>IF('Foglio 1'!AJ15="","",'Foglio 1'!AJ15)</f>
        <v>1</v>
      </c>
      <c r="AK15" s="130">
        <f>IF('Foglio 1'!AK15="","",'Foglio 1'!AK15)</f>
        <v>1</v>
      </c>
      <c r="AL15" s="126">
        <f>IF('Foglio 1'!AL15="","",'Foglio 1'!AL15)</f>
        <v>1</v>
      </c>
      <c r="AM15" s="126">
        <f>IF('Foglio 1'!AM15="","",'Foglio 1'!AM15)</f>
        <v>1</v>
      </c>
      <c r="AN15" s="131">
        <f>IF('Foglio 1'!AN15="","",'Foglio 1'!AN15)</f>
        <v>1</v>
      </c>
      <c r="AO15" s="121">
        <f>IF('Foglio 1'!AO15="","",'Foglio 1'!AO15)</f>
        <v>1</v>
      </c>
      <c r="AP15" s="120" t="str">
        <f>IF('Foglio 1'!AP15="","",'Foglio 1'!AP15)</f>
        <v>b</v>
      </c>
      <c r="AQ15" s="120" t="str">
        <f>IF('Foglio 1'!AQ15="","",'Foglio 1'!AQ15)</f>
        <v/>
      </c>
      <c r="AR15" s="38">
        <f t="shared" si="0"/>
        <v>33.75</v>
      </c>
      <c r="AS15" s="132">
        <f t="shared" si="1"/>
        <v>36</v>
      </c>
      <c r="AT15" s="133">
        <f t="shared" si="2"/>
        <v>0.9375</v>
      </c>
    </row>
    <row r="16" spans="1:46" ht="18.75" customHeight="1">
      <c r="A16" s="22" t="s">
        <v>21</v>
      </c>
      <c r="B16" s="115" t="str">
        <f>IF('Foglio 1'!B16="","",'Foglio 1'!B16)</f>
        <v>c</v>
      </c>
      <c r="C16" s="116">
        <f>IF('Foglio 1'!C16="","",'Foglio 1'!C16)</f>
        <v>0.75</v>
      </c>
      <c r="D16" s="134" t="str">
        <f>IF('Foglio 1'!D16="","",'Foglio 1'!D16)</f>
        <v>a</v>
      </c>
      <c r="E16" s="118">
        <f>IF('Foglio 1'!E15="","",'Foglio 1'!E15)</f>
        <v>1</v>
      </c>
      <c r="F16" s="118">
        <f>IF('Foglio 1'!F16="","",'Foglio 1'!F16)</f>
        <v>0.75</v>
      </c>
      <c r="G16" s="118">
        <f>IF('Foglio 1'!G16="","",'Foglio 1'!G16)</f>
        <v>1</v>
      </c>
      <c r="H16" s="119">
        <f>IF('Foglio 1'!H16="","",'Foglio 1'!H16)</f>
        <v>0.75</v>
      </c>
      <c r="I16" s="120" t="str">
        <f>IF('Foglio 1'!I16="","",'Foglio 1'!I16)</f>
        <v>a</v>
      </c>
      <c r="J16" s="119">
        <f>IF('Foglio 1'!J16="","",'Foglio 1'!J16)</f>
        <v>1</v>
      </c>
      <c r="K16" s="119">
        <f>IF('Foglio 1'!K16="","",'Foglio 1'!K16)</f>
        <v>1</v>
      </c>
      <c r="L16" s="119">
        <f>IF('Foglio 1'!L16="","",'Foglio 1'!L16)</f>
        <v>1</v>
      </c>
      <c r="M16" s="121">
        <f>IF('Foglio 1'!M16="","",'Foglio 1'!M16)</f>
        <v>1</v>
      </c>
      <c r="N16" s="122">
        <f>IF('Foglio 1'!N16="","",'Foglio 1'!N16)</f>
        <v>1</v>
      </c>
      <c r="O16" s="122">
        <f>IF('Foglio 1'!O16="","",'Foglio 1'!O16)</f>
        <v>1</v>
      </c>
      <c r="P16" s="122">
        <f>IF('Foglio 1'!P16="","",'Foglio 1'!P16)</f>
        <v>0.75</v>
      </c>
      <c r="Q16" s="122">
        <f>IF('Foglio 1'!Q16="","",'Foglio 1'!Q16)</f>
        <v>0.75</v>
      </c>
      <c r="R16" s="122">
        <f>IF('Foglio 1'!R16="","",'Foglio 1'!R16)</f>
        <v>1</v>
      </c>
      <c r="S16" s="122">
        <f>IF('Foglio 1'!S16="","",'Foglio 1'!S16)</f>
        <v>1</v>
      </c>
      <c r="T16" s="123">
        <f>IF('Foglio 1'!T16="","",'Foglio 1'!T16)</f>
        <v>1</v>
      </c>
      <c r="U16" s="118">
        <f>IF('Foglio 1'!U16="","",'Foglio 1'!U16)</f>
        <v>1</v>
      </c>
      <c r="V16" s="124">
        <f>IF('Foglio 1'!V16="","",'Foglio 1'!V16)</f>
        <v>0.75</v>
      </c>
      <c r="W16" s="124">
        <f>IF('Foglio 1'!W16="","",'Foglio 1'!W16)</f>
        <v>0.75</v>
      </c>
      <c r="X16" s="125">
        <f>IF('Foglio 1'!X16="","",'Foglio 1'!X16)</f>
        <v>1</v>
      </c>
      <c r="Y16" s="116">
        <f>IF('Foglio 1'!Y16="","",'Foglio 1'!Y16)</f>
        <v>1</v>
      </c>
      <c r="Z16" s="116">
        <f>IF('Foglio 1'!Z16="","",'Foglio 1'!Z16)</f>
        <v>1</v>
      </c>
      <c r="AA16" s="123">
        <f>IF('Foglio 1'!AA16="","",'Foglio 1'!AA16)</f>
        <v>1</v>
      </c>
      <c r="AB16" s="123">
        <f>IF('Foglio 1'!AB16="","",'Foglio 1'!AB16)</f>
        <v>1</v>
      </c>
      <c r="AC16" s="126">
        <f>IF('Foglio 1'!AC16="","",'Foglio 1'!AC16)</f>
        <v>0.75</v>
      </c>
      <c r="AD16" s="123">
        <f>IF('Foglio 1'!AD16="","",'Foglio 1'!AD16)</f>
        <v>1</v>
      </c>
      <c r="AE16" s="126">
        <f>IF('Foglio 1'!AE16="","",'Foglio 1'!AE16)</f>
        <v>1</v>
      </c>
      <c r="AF16" s="128">
        <f>IF('Foglio 1'!AF16="","",'Foglio 1'!AF16)</f>
        <v>1</v>
      </c>
      <c r="AG16" s="126">
        <f>IF('Foglio 1'!AG16="","",'Foglio 1'!AG16)</f>
        <v>1</v>
      </c>
      <c r="AH16" s="129">
        <f>IF('Foglio 1'!AH16="","",'Foglio 1'!AH16)</f>
        <v>1</v>
      </c>
      <c r="AI16" s="121">
        <f>IF('Foglio 1'!AI16="","",'Foglio 1'!AI16)</f>
        <v>1</v>
      </c>
      <c r="AJ16" s="130">
        <f>IF('Foglio 1'!AJ16="","",'Foglio 1'!AJ16)</f>
        <v>1</v>
      </c>
      <c r="AK16" s="130">
        <f>IF('Foglio 1'!AK16="","",'Foglio 1'!AK16)</f>
        <v>1</v>
      </c>
      <c r="AL16" s="126">
        <f>IF('Foglio 1'!AL16="","",'Foglio 1'!AL16)</f>
        <v>1</v>
      </c>
      <c r="AM16" s="126">
        <f>IF('Foglio 1'!AM16="","",'Foglio 1'!AM16)</f>
        <v>1</v>
      </c>
      <c r="AN16" s="131">
        <f>IF('Foglio 1'!AN16="","",'Foglio 1'!AN16)</f>
        <v>1</v>
      </c>
      <c r="AO16" s="121">
        <f>IF('Foglio 1'!AO16="","",'Foglio 1'!AO16)</f>
        <v>1</v>
      </c>
      <c r="AP16" s="120" t="str">
        <f>IF('Foglio 1'!AP16="","",'Foglio 1'!AP16)</f>
        <v>b</v>
      </c>
      <c r="AQ16" s="120" t="str">
        <f>IF('Foglio 1'!AQ16="","",'Foglio 1'!AQ16)</f>
        <v/>
      </c>
      <c r="AR16" s="38">
        <f t="shared" si="0"/>
        <v>35</v>
      </c>
      <c r="AS16" s="132">
        <f t="shared" si="1"/>
        <v>37</v>
      </c>
      <c r="AT16" s="133">
        <f t="shared" si="2"/>
        <v>0.94594594594594594</v>
      </c>
    </row>
    <row r="17" spans="1:46" ht="18.75" customHeight="1">
      <c r="A17" s="22" t="s">
        <v>22</v>
      </c>
      <c r="B17" s="115" t="str">
        <f>IF('Foglio 1'!B17="","",'Foglio 1'!B17)</f>
        <v>c</v>
      </c>
      <c r="C17" s="116">
        <f>IF('Foglio 1'!C17="","",'Foglio 1'!C17)</f>
        <v>0.5</v>
      </c>
      <c r="D17" s="134" t="str">
        <f>IF('Foglio 1'!D17="","",'Foglio 1'!D17)</f>
        <v>a</v>
      </c>
      <c r="E17" s="118">
        <f>IF('Foglio 1'!E17="","",'Foglio 1'!E17)</f>
        <v>0.75</v>
      </c>
      <c r="F17" s="118">
        <f>IF('Foglio 1'!F17="","",'Foglio 1'!F17)</f>
        <v>0.75</v>
      </c>
      <c r="G17" s="118">
        <f>IF('Foglio 1'!G17="","",'Foglio 1'!G17)</f>
        <v>1</v>
      </c>
      <c r="H17" s="119">
        <f>IF('Foglio 1'!H17="","",'Foglio 1'!H17)</f>
        <v>1</v>
      </c>
      <c r="I17" s="120" t="str">
        <f>IF('Foglio 1'!I17="","",'Foglio 1'!I17)</f>
        <v>a</v>
      </c>
      <c r="J17" s="119">
        <f>IF('Foglio 1'!J17="","",'Foglio 1'!J17)</f>
        <v>0.75</v>
      </c>
      <c r="K17" s="119">
        <f>IF('Foglio 1'!K17="","",'Foglio 1'!K17)</f>
        <v>1</v>
      </c>
      <c r="L17" s="119">
        <f>IF('Foglio 1'!L17="","",'Foglio 1'!L17)</f>
        <v>1</v>
      </c>
      <c r="M17" s="121">
        <f>IF('Foglio 1'!M17="","",'Foglio 1'!M17)</f>
        <v>0.75</v>
      </c>
      <c r="N17" s="122">
        <f>IF('Foglio 1'!N17="","",'Foglio 1'!N17)</f>
        <v>0.75</v>
      </c>
      <c r="O17" s="122">
        <f>IF('Foglio 1'!O17="","",'Foglio 1'!O17)</f>
        <v>0.5</v>
      </c>
      <c r="P17" s="122">
        <f>IF('Foglio 1'!P17="","",'Foglio 1'!P17)</f>
        <v>0.5</v>
      </c>
      <c r="Q17" s="122">
        <f>IF('Foglio 1'!Q17="","",'Foglio 1'!Q17)</f>
        <v>0.75</v>
      </c>
      <c r="R17" s="122">
        <f>IF('Foglio 1'!R17="","",'Foglio 1'!R17)</f>
        <v>0.75</v>
      </c>
      <c r="S17" s="122">
        <f>IF('Foglio 1'!S17="","",'Foglio 1'!S17)</f>
        <v>0.75</v>
      </c>
      <c r="T17" s="123">
        <f>IF('Foglio 1'!T17="","",'Foglio 1'!T17)</f>
        <v>0.75</v>
      </c>
      <c r="U17" s="118">
        <f>IF('Foglio 1'!U17="","",'Foglio 1'!U17)</f>
        <v>1</v>
      </c>
      <c r="V17" s="124">
        <f>IF('Foglio 1'!V17="","",'Foglio 1'!V17)</f>
        <v>0.5</v>
      </c>
      <c r="W17" s="124">
        <f>IF('Foglio 1'!W17="","",'Foglio 1'!W17)</f>
        <v>0.5</v>
      </c>
      <c r="X17" s="125">
        <f>IF('Foglio 1'!X17="","",'Foglio 1'!X17)</f>
        <v>1</v>
      </c>
      <c r="Y17" s="116">
        <f>IF('Foglio 1'!Y17="","",'Foglio 1'!Y17)</f>
        <v>1</v>
      </c>
      <c r="Z17" s="116">
        <f>IF('Foglio 1'!Z17="","",'Foglio 1'!Z17)</f>
        <v>1</v>
      </c>
      <c r="AA17" s="123">
        <f>IF('Foglio 1'!AA17="","",'Foglio 1'!AA17)</f>
        <v>1</v>
      </c>
      <c r="AB17" s="123">
        <f>IF('Foglio 1'!AB17="","",'Foglio 1'!AB17)</f>
        <v>0.75</v>
      </c>
      <c r="AC17" s="126">
        <f>IF('Foglio 1'!AC17="","",'Foglio 1'!AC17)</f>
        <v>1</v>
      </c>
      <c r="AD17" s="123">
        <f>IF('Foglio 1'!AD17="","",'Foglio 1'!AD17)</f>
        <v>0.75</v>
      </c>
      <c r="AE17" s="126">
        <f>IF('Foglio 1'!AE17="","",'Foglio 1'!AE17)</f>
        <v>0.75</v>
      </c>
      <c r="AF17" s="128">
        <f>IF('Foglio 1'!AF17="","",'Foglio 1'!AF17)</f>
        <v>1</v>
      </c>
      <c r="AG17" s="126">
        <f>IF('Foglio 1'!AG17="","",'Foglio 1'!AG17)</f>
        <v>1</v>
      </c>
      <c r="AH17" s="129">
        <f>IF('Foglio 1'!AH17="","",'Foglio 1'!AH17)</f>
        <v>1</v>
      </c>
      <c r="AI17" s="121">
        <f>IF('Foglio 1'!AI17="","",'Foglio 1'!AI17)</f>
        <v>0.75</v>
      </c>
      <c r="AJ17" s="130">
        <f>IF('Foglio 1'!AJ17="","",'Foglio 1'!AJ17)</f>
        <v>0.25</v>
      </c>
      <c r="AK17" s="130">
        <f>IF('Foglio 1'!AK17="","",'Foglio 1'!AK17)</f>
        <v>0.25</v>
      </c>
      <c r="AL17" s="126">
        <f>IF('Foglio 1'!AL17="","",'Foglio 1'!AL17)</f>
        <v>1</v>
      </c>
      <c r="AM17" s="126">
        <f>IF('Foglio 1'!AM17="","",'Foglio 1'!AM17)</f>
        <v>1</v>
      </c>
      <c r="AN17" s="131">
        <f>IF('Foglio 1'!AN17="","",'Foglio 1'!AN17)</f>
        <v>0.75</v>
      </c>
      <c r="AO17" s="121">
        <f>IF('Foglio 1'!AO17="","",'Foglio 1'!AO17)</f>
        <v>0.75</v>
      </c>
      <c r="AP17" s="120" t="str">
        <f>IF('Foglio 1'!AP17="","",'Foglio 1'!AP17)</f>
        <v>a</v>
      </c>
      <c r="AQ17" s="120" t="str">
        <f>IF('Foglio 1'!AQ17="","",'Foglio 1'!AQ17)</f>
        <v/>
      </c>
      <c r="AR17" s="38">
        <f t="shared" si="0"/>
        <v>29.25</v>
      </c>
      <c r="AS17" s="132">
        <f t="shared" si="1"/>
        <v>37</v>
      </c>
      <c r="AT17" s="133">
        <f t="shared" si="2"/>
        <v>0.79054054054054057</v>
      </c>
    </row>
    <row r="18" spans="1:46" ht="18.75" customHeight="1">
      <c r="A18" s="22" t="s">
        <v>23</v>
      </c>
      <c r="B18" s="115" t="str">
        <f>IF('Foglio 1'!B18="","",'Foglio 1'!B18)</f>
        <v>c</v>
      </c>
      <c r="C18" s="116">
        <f>IF('Foglio 1'!C18="","",'Foglio 1'!C18)</f>
        <v>0.75</v>
      </c>
      <c r="D18" s="134" t="str">
        <f>IF('Foglio 1'!D18="","",'Foglio 1'!D18)</f>
        <v>a</v>
      </c>
      <c r="E18" s="118">
        <f>IF('Foglio 1'!E18="","",'Foglio 1'!E18)</f>
        <v>1</v>
      </c>
      <c r="F18" s="118">
        <f>IF('Foglio 1'!F18="","",'Foglio 1'!F18)</f>
        <v>0.75</v>
      </c>
      <c r="G18" s="118">
        <f>IF('Foglio 1'!G18="","",'Foglio 1'!G18)</f>
        <v>1</v>
      </c>
      <c r="H18" s="119">
        <f>IF('Foglio 1'!H18="","",'Foglio 1'!H18)</f>
        <v>1</v>
      </c>
      <c r="I18" s="120" t="str">
        <f>IF('Foglio 1'!I18="","",'Foglio 1'!I18)</f>
        <v>b</v>
      </c>
      <c r="J18" s="119">
        <f>IF('Foglio 1'!J18="","",'Foglio 1'!J18)</f>
        <v>0.75</v>
      </c>
      <c r="K18" s="119">
        <f>IF('Foglio 1'!K18="","",'Foglio 1'!K18)</f>
        <v>0.75</v>
      </c>
      <c r="L18" s="119">
        <f>IF('Foglio 1'!L18="","",'Foglio 1'!L18)</f>
        <v>1</v>
      </c>
      <c r="M18" s="121">
        <f>IF('Foglio 1'!M18="","",'Foglio 1'!M18)</f>
        <v>1</v>
      </c>
      <c r="N18" s="122">
        <f>IF('Foglio 1'!N18="","",'Foglio 1'!N18)</f>
        <v>1</v>
      </c>
      <c r="O18" s="122">
        <f>IF('Foglio 1'!O18="","",'Foglio 1'!O18)</f>
        <v>0.75</v>
      </c>
      <c r="P18" s="122">
        <f>IF('Foglio 1'!P18="","",'Foglio 1'!P18)</f>
        <v>0.75</v>
      </c>
      <c r="Q18" s="122">
        <f>IF('Foglio 1'!Q18="","",'Foglio 1'!Q18)</f>
        <v>0.75</v>
      </c>
      <c r="R18" s="122">
        <f>IF('Foglio 1'!R18="","",'Foglio 1'!R18)</f>
        <v>0.75</v>
      </c>
      <c r="S18" s="122">
        <f>IF('Foglio 1'!S18="","",'Foglio 1'!S18)</f>
        <v>0.5</v>
      </c>
      <c r="T18" s="123">
        <f>IF('Foglio 1'!T18="","",'Foglio 1'!T18)</f>
        <v>1</v>
      </c>
      <c r="U18" s="118">
        <f>IF('Foglio 1'!U18="","",'Foglio 1'!U18)</f>
        <v>1</v>
      </c>
      <c r="V18" s="124">
        <f>IF('Foglio 1'!V18="","",'Foglio 1'!V18)</f>
        <v>0.5</v>
      </c>
      <c r="W18" s="124">
        <f>IF('Foglio 1'!W18="","",'Foglio 1'!W18)</f>
        <v>1</v>
      </c>
      <c r="X18" s="125">
        <f>IF('Foglio 1'!X18="","",'Foglio 1'!X18)</f>
        <v>0.75</v>
      </c>
      <c r="Y18" s="116">
        <f>IF('Foglio 1'!Y18="","",'Foglio 1'!Y18)</f>
        <v>1</v>
      </c>
      <c r="Z18" s="116">
        <f>IF('Foglio 1'!Z18="","",'Foglio 1'!Z18)</f>
        <v>1</v>
      </c>
      <c r="AA18" s="123">
        <f>IF('Foglio 1'!AA18="","",'Foglio 1'!AA18)</f>
        <v>0.75</v>
      </c>
      <c r="AB18" s="123">
        <f>IF('Foglio 1'!AB18="","",'Foglio 1'!AB18)</f>
        <v>1</v>
      </c>
      <c r="AC18" s="126" t="str">
        <f>IF('Foglio 1'!AC18="","",'Foglio 1'!AC18)</f>
        <v/>
      </c>
      <c r="AD18" s="123">
        <f>IF('Foglio 1'!AD18="","",'Foglio 1'!AD18)</f>
        <v>0.75</v>
      </c>
      <c r="AE18" s="126">
        <f>IF('Foglio 1'!AE18="","",'Foglio 1'!AE18)</f>
        <v>0.75</v>
      </c>
      <c r="AF18" s="128" t="str">
        <f>IF('Foglio 1'!AF18="","",'Foglio 1'!AF18)</f>
        <v/>
      </c>
      <c r="AG18" s="126">
        <f>IF('Foglio 1'!AG18="","",'Foglio 1'!AG18)</f>
        <v>0.75</v>
      </c>
      <c r="AH18" s="129">
        <f>IF('Foglio 1'!AH18="","",'Foglio 1'!AH18)</f>
        <v>1</v>
      </c>
      <c r="AI18" s="121">
        <f>IF('Foglio 1'!AI18="","",'Foglio 1'!AI18)</f>
        <v>1</v>
      </c>
      <c r="AJ18" s="130">
        <f>IF('Foglio 1'!AJ18="","",'Foglio 1'!AJ18)</f>
        <v>0.75</v>
      </c>
      <c r="AK18" s="130">
        <f>IF('Foglio 1'!AK18="","",'Foglio 1'!AK18)</f>
        <v>0.5</v>
      </c>
      <c r="AL18" s="126">
        <f>IF('Foglio 1'!AL18="","",'Foglio 1'!AL18)</f>
        <v>1</v>
      </c>
      <c r="AM18" s="126">
        <f>IF('Foglio 1'!AM18="","",'Foglio 1'!AM18)</f>
        <v>0.75</v>
      </c>
      <c r="AN18" s="131">
        <f>IF('Foglio 1'!AN18="","",'Foglio 1'!AN18)</f>
        <v>1</v>
      </c>
      <c r="AO18" s="121">
        <f>IF('Foglio 1'!AO18="","",'Foglio 1'!AO18)</f>
        <v>1</v>
      </c>
      <c r="AP18" s="120" t="str">
        <f>IF('Foglio 1'!AP18="","",'Foglio 1'!AP18)</f>
        <v>a</v>
      </c>
      <c r="AQ18" s="120" t="str">
        <f>IF('Foglio 1'!AQ18="","",'Foglio 1'!AQ18)</f>
        <v/>
      </c>
      <c r="AR18" s="38">
        <f t="shared" si="0"/>
        <v>29.75</v>
      </c>
      <c r="AS18" s="132">
        <f t="shared" si="1"/>
        <v>35</v>
      </c>
      <c r="AT18" s="133">
        <f t="shared" si="2"/>
        <v>0.85</v>
      </c>
    </row>
    <row r="19" spans="1:46" ht="18.75" customHeight="1">
      <c r="A19" s="22" t="s">
        <v>24</v>
      </c>
      <c r="B19" s="115" t="str">
        <f>IF('Foglio 1'!B19="","",'Foglio 1'!B19)</f>
        <v>c</v>
      </c>
      <c r="C19" s="116">
        <f>IF('Foglio 1'!C19="","",'Foglio 1'!C19)</f>
        <v>1</v>
      </c>
      <c r="D19" s="134" t="str">
        <f>IF('Foglio 1'!D19="","",'Foglio 1'!D19)</f>
        <v>a</v>
      </c>
      <c r="E19" s="118">
        <f>IF('Foglio 1'!E19="","",'Foglio 1'!E19)</f>
        <v>1</v>
      </c>
      <c r="F19" s="118">
        <f>IF('Foglio 1'!F19="","",'Foglio 1'!F19)</f>
        <v>1</v>
      </c>
      <c r="G19" s="118">
        <f>IF('Foglio 1'!G19="","",'Foglio 1'!G19)</f>
        <v>1</v>
      </c>
      <c r="H19" s="119">
        <f>IF('Foglio 1'!H19="","",'Foglio 1'!H19)</f>
        <v>0.75</v>
      </c>
      <c r="I19" s="120" t="str">
        <f>IF('Foglio 1'!I19="","",'Foglio 1'!I19)</f>
        <v>b</v>
      </c>
      <c r="J19" s="119">
        <f>IF('Foglio 1'!J19="","",'Foglio 1'!J19)</f>
        <v>0.75</v>
      </c>
      <c r="K19" s="119">
        <f>IF('Foglio 1'!K19="","",'Foglio 1'!K19)</f>
        <v>1</v>
      </c>
      <c r="L19" s="119">
        <f>IF('Foglio 1'!L19="","",'Foglio 1'!L19)</f>
        <v>1</v>
      </c>
      <c r="M19" s="121">
        <f>IF('Foglio 1'!M19="","",'Foglio 1'!M19)</f>
        <v>1</v>
      </c>
      <c r="N19" s="122">
        <f>IF('Foglio 1'!N19="","",'Foglio 1'!N19)</f>
        <v>1</v>
      </c>
      <c r="O19" s="122" t="str">
        <f>IF('Foglio 1'!O19="","",'Foglio 1'!O19)</f>
        <v/>
      </c>
      <c r="P19" s="122">
        <f>IF('Foglio 1'!P19="","",'Foglio 1'!P19)</f>
        <v>0.75</v>
      </c>
      <c r="Q19" s="122">
        <f>IF('Foglio 1'!Q19="","",'Foglio 1'!Q19)</f>
        <v>0.75</v>
      </c>
      <c r="R19" s="122">
        <f>IF('Foglio 1'!R19="","",'Foglio 1'!R19)</f>
        <v>0.75</v>
      </c>
      <c r="S19" s="122">
        <f>IF('Foglio 1'!S19="","",'Foglio 1'!S19)</f>
        <v>0.75</v>
      </c>
      <c r="T19" s="123">
        <f>IF('Foglio 1'!T19="","",'Foglio 1'!T19)</f>
        <v>0.5</v>
      </c>
      <c r="U19" s="118">
        <f>IF('Foglio 1'!U19="","",'Foglio 1'!U19)</f>
        <v>1</v>
      </c>
      <c r="V19" s="124">
        <f>IF('Foglio 1'!V19="","",'Foglio 1'!V19)</f>
        <v>0.5</v>
      </c>
      <c r="W19" s="124">
        <f>IF('Foglio 1'!W19="","",'Foglio 1'!W19)</f>
        <v>0.75</v>
      </c>
      <c r="X19" s="125">
        <f>IF('Foglio 1'!X19="","",'Foglio 1'!X19)</f>
        <v>0.75</v>
      </c>
      <c r="Y19" s="116">
        <f>IF('Foglio 1'!Y19="","",'Foglio 1'!Y19)</f>
        <v>0.75</v>
      </c>
      <c r="Z19" s="116">
        <f>IF('Foglio 1'!Z19="","",'Foglio 1'!Z19)</f>
        <v>1</v>
      </c>
      <c r="AA19" s="123">
        <f>IF('Foglio 1'!AA19="","",'Foglio 1'!AA19)</f>
        <v>0.75</v>
      </c>
      <c r="AB19" s="123">
        <f>IF('Foglio 1'!AB19="","",'Foglio 1'!AB19)</f>
        <v>1</v>
      </c>
      <c r="AC19" s="126">
        <f>IF('Foglio 1'!AC19="","",'Foglio 1'!AC19)</f>
        <v>1</v>
      </c>
      <c r="AD19" s="123">
        <f>IF('Foglio 1'!AD19="","",'Foglio 1'!AD19)</f>
        <v>0.75</v>
      </c>
      <c r="AE19" s="126">
        <f>IF('Foglio 1'!AE19="","",'Foglio 1'!AE19)</f>
        <v>0.75</v>
      </c>
      <c r="AF19" s="128">
        <f>IF('Foglio 1'!AF19="","",'Foglio 1'!AF19)</f>
        <v>0.5</v>
      </c>
      <c r="AG19" s="126">
        <f>IF('Foglio 1'!AG19="","",'Foglio 1'!AG19)</f>
        <v>1</v>
      </c>
      <c r="AH19" s="129">
        <f>IF('Foglio 1'!AH19="","",'Foglio 1'!AH19)</f>
        <v>1</v>
      </c>
      <c r="AI19" s="121">
        <f>IF('Foglio 1'!AI19="","",'Foglio 1'!AI19)</f>
        <v>1</v>
      </c>
      <c r="AJ19" s="130">
        <f>IF('Foglio 1'!AJ19="","",'Foglio 1'!AJ19)</f>
        <v>1</v>
      </c>
      <c r="AK19" s="130">
        <f>IF('Foglio 1'!AK19="","",'Foglio 1'!AK19)</f>
        <v>1</v>
      </c>
      <c r="AL19" s="126">
        <f>IF('Foglio 1'!AL19="","",'Foglio 1'!AL19)</f>
        <v>1</v>
      </c>
      <c r="AM19" s="126">
        <f>IF('Foglio 1'!AM19="","",'Foglio 1'!AM19)</f>
        <v>1</v>
      </c>
      <c r="AN19" s="131">
        <f>IF('Foglio 1'!AN19="","",'Foglio 1'!AN19)</f>
        <v>1</v>
      </c>
      <c r="AO19" s="121">
        <f>IF('Foglio 1'!AO19="","",'Foglio 1'!AO19)</f>
        <v>1</v>
      </c>
      <c r="AP19" s="120" t="str">
        <f>IF('Foglio 1'!AP19="","",'Foglio 1'!AP19)</f>
        <v>b</v>
      </c>
      <c r="AQ19" s="120" t="str">
        <f>IF('Foglio 1'!AQ19="","",'Foglio 1'!AQ19)</f>
        <v/>
      </c>
      <c r="AR19" s="38">
        <f t="shared" si="0"/>
        <v>31.5</v>
      </c>
      <c r="AS19" s="132">
        <f t="shared" si="1"/>
        <v>36</v>
      </c>
      <c r="AT19" s="133">
        <f t="shared" si="2"/>
        <v>0.875</v>
      </c>
    </row>
    <row r="20" spans="1:46" ht="18.75" customHeight="1">
      <c r="A20" s="22" t="s">
        <v>25</v>
      </c>
      <c r="B20" s="115" t="str">
        <f>IF('Foglio 1'!B20="","",'Foglio 1'!B20)</f>
        <v>c</v>
      </c>
      <c r="C20" s="116">
        <f>IF('Foglio 1'!C20="","",'Foglio 1'!C20)</f>
        <v>0.75</v>
      </c>
      <c r="D20" s="134" t="str">
        <f>IF('Foglio 1'!D20="","",'Foglio 1'!D20)</f>
        <v>a</v>
      </c>
      <c r="E20" s="118">
        <f>IF('Foglio 1'!E20="","",'Foglio 1'!E20)</f>
        <v>0.75</v>
      </c>
      <c r="F20" s="118">
        <f>IF('Foglio 1'!F20="","",'Foglio 1'!F20)</f>
        <v>0.75</v>
      </c>
      <c r="G20" s="118">
        <f>IF('Foglio 1'!G20="","",'Foglio 1'!G20)</f>
        <v>1</v>
      </c>
      <c r="H20" s="119">
        <f>IF('Foglio 1'!H20="","",'Foglio 1'!H20)</f>
        <v>0.75</v>
      </c>
      <c r="I20" s="120" t="str">
        <f>IF('Foglio 1'!I20="","",'Foglio 1'!I20)</f>
        <v>c</v>
      </c>
      <c r="J20" s="119">
        <f>IF('Foglio 1'!J20="","",'Foglio 1'!J20)</f>
        <v>1</v>
      </c>
      <c r="K20" s="119">
        <f>IF('Foglio 1'!K20="","",'Foglio 1'!K20)</f>
        <v>1</v>
      </c>
      <c r="L20" s="119">
        <f>IF('Foglio 1'!L20="","",'Foglio 1'!L20)</f>
        <v>1</v>
      </c>
      <c r="M20" s="121">
        <f>IF('Foglio 1'!M20="","",'Foglio 1'!M20)</f>
        <v>0.75</v>
      </c>
      <c r="N20" s="122">
        <f>IF('Foglio 1'!N20="","",'Foglio 1'!N20)</f>
        <v>0.75</v>
      </c>
      <c r="O20" s="122">
        <f>IF('Foglio 1'!O20="","",'Foglio 1'!O20)</f>
        <v>0.5</v>
      </c>
      <c r="P20" s="122">
        <f>IF('Foglio 1'!P20="","",'Foglio 1'!P20)</f>
        <v>0.5</v>
      </c>
      <c r="Q20" s="122">
        <f>IF('Foglio 1'!Q20="","",'Foglio 1'!Q20)</f>
        <v>0.75</v>
      </c>
      <c r="R20" s="122">
        <f>IF('Foglio 1'!R20="","",'Foglio 1'!R20)</f>
        <v>0.75</v>
      </c>
      <c r="S20" s="122">
        <f>IF('Foglio 1'!S20="","",'Foglio 1'!S20)</f>
        <v>0.5</v>
      </c>
      <c r="T20" s="123">
        <f>IF('Foglio 1'!T20="","",'Foglio 1'!T20)</f>
        <v>0.75</v>
      </c>
      <c r="U20" s="118">
        <f>IF('Foglio 1'!U20="","",'Foglio 1'!U20)</f>
        <v>0.75</v>
      </c>
      <c r="V20" s="124">
        <f>IF('Foglio 1'!V20="","",'Foglio 1'!V20)</f>
        <v>0.75</v>
      </c>
      <c r="W20" s="124">
        <f>IF('Foglio 1'!W20="","",'Foglio 1'!W20)</f>
        <v>0.75</v>
      </c>
      <c r="X20" s="125">
        <f>IF('Foglio 1'!X20="","",'Foglio 1'!X20)</f>
        <v>0.5</v>
      </c>
      <c r="Y20" s="116">
        <f>IF('Foglio 1'!Y20="","",'Foglio 1'!Y20)</f>
        <v>1</v>
      </c>
      <c r="Z20" s="116">
        <f>IF('Foglio 1'!Z20="","",'Foglio 1'!Z20)</f>
        <v>0.75</v>
      </c>
      <c r="AA20" s="123">
        <f>IF('Foglio 1'!AA20="","",'Foglio 1'!AA20)</f>
        <v>0.75</v>
      </c>
      <c r="AB20" s="123">
        <f>IF('Foglio 1'!AB20="","",'Foglio 1'!AB20)</f>
        <v>0.75</v>
      </c>
      <c r="AC20" s="126">
        <f>IF('Foglio 1'!AC20="","",'Foglio 1'!AC20)</f>
        <v>0.75</v>
      </c>
      <c r="AD20" s="123">
        <f>IF('Foglio 1'!AD20="","",'Foglio 1'!AD20)</f>
        <v>0.75</v>
      </c>
      <c r="AE20" s="126">
        <f>IF('Foglio 1'!AE20="","",'Foglio 1'!AE20)</f>
        <v>1</v>
      </c>
      <c r="AF20" s="128">
        <f>IF('Foglio 1'!AF20="","",'Foglio 1'!AF20)</f>
        <v>0.75</v>
      </c>
      <c r="AG20" s="126">
        <f>IF('Foglio 1'!AG20="","",'Foglio 1'!AG20)</f>
        <v>0.75</v>
      </c>
      <c r="AH20" s="129">
        <f>IF('Foglio 1'!AH20="","",'Foglio 1'!AH20)</f>
        <v>1</v>
      </c>
      <c r="AI20" s="121">
        <f>IF('Foglio 1'!AI20="","",'Foglio 1'!AI20)</f>
        <v>0.75</v>
      </c>
      <c r="AJ20" s="130">
        <f>IF('Foglio 1'!AJ20="","",'Foglio 1'!AJ20)</f>
        <v>0.75</v>
      </c>
      <c r="AK20" s="130">
        <f>IF('Foglio 1'!AK20="","",'Foglio 1'!AK20)</f>
        <v>0.75</v>
      </c>
      <c r="AL20" s="126">
        <f>IF('Foglio 1'!AL20="","",'Foglio 1'!AL20)</f>
        <v>1</v>
      </c>
      <c r="AM20" s="126">
        <f>IF('Foglio 1'!AM20="","",'Foglio 1'!AM20)</f>
        <v>0.75</v>
      </c>
      <c r="AN20" s="131">
        <f>IF('Foglio 1'!AN20="","",'Foglio 1'!AN20)</f>
        <v>0.75</v>
      </c>
      <c r="AO20" s="121">
        <f>IF('Foglio 1'!AO20="","",'Foglio 1'!AO20)</f>
        <v>1</v>
      </c>
      <c r="AP20" s="120" t="str">
        <f>IF('Foglio 1'!AP20="","",'Foglio 1'!AP20)</f>
        <v>a</v>
      </c>
      <c r="AQ20" s="120" t="str">
        <f>IF('Foglio 1'!AQ20="","",'Foglio 1'!AQ20)</f>
        <v/>
      </c>
      <c r="AR20" s="38">
        <f t="shared" si="0"/>
        <v>29</v>
      </c>
      <c r="AS20" s="132">
        <f t="shared" si="1"/>
        <v>37</v>
      </c>
      <c r="AT20" s="133">
        <f t="shared" si="2"/>
        <v>0.78378378378378377</v>
      </c>
    </row>
    <row r="21" spans="1:46" ht="18.75" customHeight="1">
      <c r="A21" s="22" t="s">
        <v>26</v>
      </c>
      <c r="B21" s="115" t="str">
        <f>IF('Foglio 1'!B21="","",'Foglio 1'!B21)</f>
        <v>b</v>
      </c>
      <c r="C21" s="116">
        <f>IF('Foglio 1'!C21="","",'Foglio 1'!C21)</f>
        <v>0.5</v>
      </c>
      <c r="D21" s="134" t="str">
        <f>IF('Foglio 1'!D21="","",'Foglio 1'!D21)</f>
        <v>a</v>
      </c>
      <c r="E21" s="118">
        <f>IF('Foglio 1'!E21="","",'Foglio 1'!E21)</f>
        <v>0.75</v>
      </c>
      <c r="F21" s="118">
        <f>IF('Foglio 1'!F21="","",'Foglio 1'!F21)</f>
        <v>1</v>
      </c>
      <c r="G21" s="118">
        <f>IF('Foglio 1'!G21="","",'Foglio 1'!G21)</f>
        <v>1</v>
      </c>
      <c r="H21" s="119">
        <f>IF('Foglio 1'!H21="","",'Foglio 1'!H21)</f>
        <v>1</v>
      </c>
      <c r="I21" s="120" t="str">
        <f>IF('Foglio 1'!I21="","",'Foglio 1'!I21)</f>
        <v>b</v>
      </c>
      <c r="J21" s="119">
        <f>IF('Foglio 1'!J21="","",'Foglio 1'!J21)</f>
        <v>0.25</v>
      </c>
      <c r="K21" s="119">
        <f>IF('Foglio 1'!K21="","",'Foglio 1'!K21)</f>
        <v>1</v>
      </c>
      <c r="L21" s="119">
        <f>IF('Foglio 1'!L21="","",'Foglio 1'!L21)</f>
        <v>1</v>
      </c>
      <c r="M21" s="121">
        <f>IF('Foglio 1'!M21="","",'Foglio 1'!M21)</f>
        <v>0.75</v>
      </c>
      <c r="N21" s="122">
        <f>IF('Foglio 1'!N21="","",'Foglio 1'!N21)</f>
        <v>0.75</v>
      </c>
      <c r="O21" s="122">
        <f>IF('Foglio 1'!O21="","",'Foglio 1'!O21)</f>
        <v>0.75</v>
      </c>
      <c r="P21" s="122">
        <f>IF('Foglio 1'!P21="","",'Foglio 1'!P21)</f>
        <v>0.5</v>
      </c>
      <c r="Q21" s="122">
        <f>IF('Foglio 1'!Q21="","",'Foglio 1'!Q21)</f>
        <v>0.75</v>
      </c>
      <c r="R21" s="122">
        <f>IF('Foglio 1'!R21="","",'Foglio 1'!R21)</f>
        <v>0.75</v>
      </c>
      <c r="S21" s="122">
        <f>IF('Foglio 1'!S21="","",'Foglio 1'!S21)</f>
        <v>0.75</v>
      </c>
      <c r="T21" s="123">
        <f>IF('Foglio 1'!T21="","",'Foglio 1'!T21)</f>
        <v>0.75</v>
      </c>
      <c r="U21" s="118">
        <f>IF('Foglio 1'!U21="","",'Foglio 1'!U21)</f>
        <v>1</v>
      </c>
      <c r="V21" s="124">
        <f>IF('Foglio 1'!V21="","",'Foglio 1'!V21)</f>
        <v>0.75</v>
      </c>
      <c r="W21" s="124">
        <f>IF('Foglio 1'!W21="","",'Foglio 1'!W21)</f>
        <v>0.75</v>
      </c>
      <c r="X21" s="125">
        <f>IF('Foglio 1'!X21="","",'Foglio 1'!X21)</f>
        <v>1</v>
      </c>
      <c r="Y21" s="116">
        <f>IF('Foglio 1'!Y21="","",'Foglio 1'!Y21)</f>
        <v>1</v>
      </c>
      <c r="Z21" s="116">
        <f>IF('Foglio 1'!Z21="","",'Foglio 1'!Z21)</f>
        <v>1</v>
      </c>
      <c r="AA21" s="123">
        <f>IF('Foglio 1'!AA21="","",'Foglio 1'!AA21)</f>
        <v>0.75</v>
      </c>
      <c r="AB21" s="123">
        <f>IF('Foglio 1'!AB21="","",'Foglio 1'!AB21)</f>
        <v>1</v>
      </c>
      <c r="AC21" s="126">
        <f>IF('Foglio 1'!AC21="","",'Foglio 1'!AC21)</f>
        <v>1</v>
      </c>
      <c r="AD21" s="123">
        <f>IF('Foglio 1'!AD21="","",'Foglio 1'!AD21)</f>
        <v>0.75</v>
      </c>
      <c r="AE21" s="126">
        <f>IF('Foglio 1'!AE21="","",'Foglio 1'!AE21)</f>
        <v>1</v>
      </c>
      <c r="AF21" s="128">
        <f>IF('Foglio 1'!AF21="","",'Foglio 1'!AF21)</f>
        <v>0.75</v>
      </c>
      <c r="AG21" s="126">
        <f>IF('Foglio 1'!AG21="","",'Foglio 1'!AG21)</f>
        <v>0.75</v>
      </c>
      <c r="AH21" s="129">
        <f>IF('Foglio 1'!AH21="","",'Foglio 1'!AH21)</f>
        <v>1</v>
      </c>
      <c r="AI21" s="121">
        <f>IF('Foglio 1'!AI21="","",'Foglio 1'!AI21)</f>
        <v>1</v>
      </c>
      <c r="AJ21" s="130">
        <f>IF('Foglio 1'!AJ21="","",'Foglio 1'!AJ21)</f>
        <v>1</v>
      </c>
      <c r="AK21" s="130">
        <f>IF('Foglio 1'!AK21="","",'Foglio 1'!AK21)</f>
        <v>0.75</v>
      </c>
      <c r="AL21" s="126">
        <f>IF('Foglio 1'!AL21="","",'Foglio 1'!AL21)</f>
        <v>1</v>
      </c>
      <c r="AM21" s="126">
        <f>IF('Foglio 1'!AM21="","",'Foglio 1'!AM21)</f>
        <v>1</v>
      </c>
      <c r="AN21" s="131">
        <f>IF('Foglio 1'!AN21="","",'Foglio 1'!AN21)</f>
        <v>1</v>
      </c>
      <c r="AO21" s="121">
        <f>IF('Foglio 1'!AO21="","",'Foglio 1'!AO21)</f>
        <v>0.75</v>
      </c>
      <c r="AP21" s="120" t="str">
        <f>IF('Foglio 1'!AP21="","",'Foglio 1'!AP21)</f>
        <v>b</v>
      </c>
      <c r="AQ21" s="120" t="str">
        <f>IF('Foglio 1'!AQ21="","",'Foglio 1'!AQ21)</f>
        <v/>
      </c>
      <c r="AR21" s="38">
        <f t="shared" si="0"/>
        <v>31.25</v>
      </c>
      <c r="AS21" s="132">
        <f t="shared" si="1"/>
        <v>37</v>
      </c>
      <c r="AT21" s="133">
        <f t="shared" si="2"/>
        <v>0.84459459459459463</v>
      </c>
    </row>
    <row r="22" spans="1:46" ht="18.75" customHeight="1">
      <c r="A22" s="22" t="s">
        <v>27</v>
      </c>
      <c r="B22" s="115" t="str">
        <f>IF('Foglio 1'!B22="","",'Foglio 1'!B22)</f>
        <v>b</v>
      </c>
      <c r="C22" s="116">
        <f>IF('Foglio 1'!C22="","",'Foglio 1'!C22)</f>
        <v>0.5</v>
      </c>
      <c r="D22" s="134" t="str">
        <f>IF('Foglio 1'!D22="","",'Foglio 1'!D22)</f>
        <v>a</v>
      </c>
      <c r="E22" s="118">
        <f>IF('Foglio 1'!E22="","",'Foglio 1'!E22)</f>
        <v>0.75</v>
      </c>
      <c r="F22" s="118">
        <f>IF('Foglio 1'!F22="","",'Foglio 1'!F22)</f>
        <v>0.75</v>
      </c>
      <c r="G22" s="118">
        <f>IF('Foglio 1'!G22="","",'Foglio 1'!G22)</f>
        <v>0.75</v>
      </c>
      <c r="H22" s="119">
        <f>IF('Foglio 1'!H22="","",'Foglio 1'!H22)</f>
        <v>1</v>
      </c>
      <c r="I22" s="120" t="str">
        <f>IF('Foglio 1'!I22="","",'Foglio 1'!I22)</f>
        <v>a</v>
      </c>
      <c r="J22" s="119">
        <f>IF('Foglio 1'!J22="","",'Foglio 1'!J22)</f>
        <v>0.75</v>
      </c>
      <c r="K22" s="119">
        <f>IF('Foglio 1'!K22="","",'Foglio 1'!K22)</f>
        <v>1</v>
      </c>
      <c r="L22" s="119">
        <f>IF('Foglio 1'!L22="","",'Foglio 1'!L22)</f>
        <v>0.75</v>
      </c>
      <c r="M22" s="121">
        <f>IF('Foglio 1'!M22="","",'Foglio 1'!M22)</f>
        <v>0.5</v>
      </c>
      <c r="N22" s="122">
        <f>IF('Foglio 1'!N22="","",'Foglio 1'!N22)</f>
        <v>0.75</v>
      </c>
      <c r="O22" s="122">
        <f>IF('Foglio 1'!O22="","",'Foglio 1'!O22)</f>
        <v>0.75</v>
      </c>
      <c r="P22" s="122">
        <f>IF('Foglio 1'!P22="","",'Foglio 1'!P22)</f>
        <v>0.5</v>
      </c>
      <c r="Q22" s="122">
        <f>IF('Foglio 1'!Q22="","",'Foglio 1'!Q22)</f>
        <v>0.5</v>
      </c>
      <c r="R22" s="122">
        <f>IF('Foglio 1'!R22="","",'Foglio 1'!R22)</f>
        <v>0.5</v>
      </c>
      <c r="S22" s="122">
        <f>IF('Foglio 1'!S22="","",'Foglio 1'!S22)</f>
        <v>0.5</v>
      </c>
      <c r="T22" s="123">
        <f>IF('Foglio 1'!T22="","",'Foglio 1'!T22)</f>
        <v>0.75</v>
      </c>
      <c r="U22" s="118">
        <f>IF('Foglio 1'!U22="","",'Foglio 1'!U22)</f>
        <v>0.75</v>
      </c>
      <c r="V22" s="124">
        <f>IF('Foglio 1'!V22="","",'Foglio 1'!V22)</f>
        <v>0.5</v>
      </c>
      <c r="W22" s="124">
        <f>IF('Foglio 1'!W22="","",'Foglio 1'!W22)</f>
        <v>0.25</v>
      </c>
      <c r="X22" s="125">
        <f>IF('Foglio 1'!X22="","",'Foglio 1'!X22)</f>
        <v>0.75</v>
      </c>
      <c r="Y22" s="116">
        <f>IF('Foglio 1'!Y22="","",'Foglio 1'!Y22)</f>
        <v>1</v>
      </c>
      <c r="Z22" s="116">
        <f>IF('Foglio 1'!Z22="","",'Foglio 1'!Z22)</f>
        <v>0.75</v>
      </c>
      <c r="AA22" s="123">
        <f>IF('Foglio 1'!AA22="","",'Foglio 1'!AA22)</f>
        <v>0.75</v>
      </c>
      <c r="AB22" s="123">
        <f>IF('Foglio 1'!AB22="","",'Foglio 1'!AB22)</f>
        <v>1</v>
      </c>
      <c r="AC22" s="126">
        <f>IF('Foglio 1'!AC22="","",'Foglio 1'!AC22)</f>
        <v>0.75</v>
      </c>
      <c r="AD22" s="123">
        <f>IF('Foglio 1'!AD22="","",'Foglio 1'!AD22)</f>
        <v>1</v>
      </c>
      <c r="AE22" s="126">
        <f>IF('Foglio 1'!AE22="","",'Foglio 1'!AE22)</f>
        <v>0.75</v>
      </c>
      <c r="AF22" s="128">
        <f>IF('Foglio 1'!AF22="","",'Foglio 1'!AF22)</f>
        <v>0.75</v>
      </c>
      <c r="AG22" s="126">
        <f>IF('Foglio 1'!AG22="","",'Foglio 1'!AG22)</f>
        <v>1</v>
      </c>
      <c r="AH22" s="129">
        <f>IF('Foglio 1'!AH22="","",'Foglio 1'!AH22)</f>
        <v>1</v>
      </c>
      <c r="AI22" s="121">
        <f>IF('Foglio 1'!AI22="","",'Foglio 1'!AI22)</f>
        <v>1</v>
      </c>
      <c r="AJ22" s="130">
        <f>IF('Foglio 1'!AJ22="","",'Foglio 1'!AJ22)</f>
        <v>0.75</v>
      </c>
      <c r="AK22" s="130">
        <f>IF('Foglio 1'!AK22="","",'Foglio 1'!AK22)</f>
        <v>1</v>
      </c>
      <c r="AL22" s="126">
        <f>IF('Foglio 1'!AL22="","",'Foglio 1'!AL22)</f>
        <v>0.75</v>
      </c>
      <c r="AM22" s="126">
        <f>IF('Foglio 1'!AM22="","",'Foglio 1'!AM22)</f>
        <v>0.75</v>
      </c>
      <c r="AN22" s="131">
        <f>IF('Foglio 1'!AN22="","",'Foglio 1'!AN22)</f>
        <v>0.75</v>
      </c>
      <c r="AO22" s="121">
        <f>IF('Foglio 1'!AO22="","",'Foglio 1'!AO22)</f>
        <v>0.75</v>
      </c>
      <c r="AP22" s="120" t="str">
        <f>IF('Foglio 1'!AP22="","",'Foglio 1'!AP22)</f>
        <v>b</v>
      </c>
      <c r="AQ22" s="120" t="str">
        <f>IF('Foglio 1'!AQ22="","",'Foglio 1'!AQ22)</f>
        <v/>
      </c>
      <c r="AR22" s="38">
        <f t="shared" si="0"/>
        <v>27.75</v>
      </c>
      <c r="AS22" s="132">
        <f t="shared" si="1"/>
        <v>37</v>
      </c>
      <c r="AT22" s="133">
        <f t="shared" si="2"/>
        <v>0.75</v>
      </c>
    </row>
    <row r="23" spans="1:46" ht="18.75" customHeight="1">
      <c r="A23" s="22" t="s">
        <v>28</v>
      </c>
      <c r="B23" s="115" t="str">
        <f>IF('Foglio 1'!B23="","",'Foglio 1'!B23)</f>
        <v>a</v>
      </c>
      <c r="C23" s="116">
        <f>IF('Foglio 1'!C23="","",'Foglio 1'!C23)</f>
        <v>0</v>
      </c>
      <c r="D23" s="117" t="str">
        <f>IF('Foglio 1'!D23="","",'Foglio 1'!D23)</f>
        <v>a</v>
      </c>
      <c r="E23" s="118">
        <f>IF('Foglio 1'!E23="","",'Foglio 1'!E23)</f>
        <v>0.5</v>
      </c>
      <c r="F23" s="118">
        <f>IF('Foglio 1'!F23="","",'Foglio 1'!F23)</f>
        <v>0.75</v>
      </c>
      <c r="G23" s="118">
        <f>IF('Foglio 1'!G23="","",'Foglio 1'!G23)</f>
        <v>0.5</v>
      </c>
      <c r="H23" s="119">
        <f>IF('Foglio 1'!H23="","",'Foglio 1'!H23)</f>
        <v>0.75</v>
      </c>
      <c r="I23" s="120" t="str">
        <f>IF('Foglio 1'!I23="","",'Foglio 1'!I23)</f>
        <v>c</v>
      </c>
      <c r="J23" s="119">
        <f>IF('Foglio 1'!J23="","",'Foglio 1'!J23)</f>
        <v>0.5</v>
      </c>
      <c r="K23" s="119">
        <f>IF('Foglio 1'!K23="","",'Foglio 1'!K23)</f>
        <v>1</v>
      </c>
      <c r="L23" s="119">
        <f>IF('Foglio 1'!L23="","",'Foglio 1'!L23)</f>
        <v>0.75</v>
      </c>
      <c r="M23" s="121">
        <f>IF('Foglio 1'!M23="","",'Foglio 1'!M23)</f>
        <v>0.75</v>
      </c>
      <c r="N23" s="122">
        <f>IF('Foglio 1'!N23="","",'Foglio 1'!N23)</f>
        <v>0.75</v>
      </c>
      <c r="O23" s="122">
        <f>IF('Foglio 1'!O23="","",'Foglio 1'!O23)</f>
        <v>0.5</v>
      </c>
      <c r="P23" s="122">
        <f>IF('Foglio 1'!P23="","",'Foglio 1'!P23)</f>
        <v>0.75</v>
      </c>
      <c r="Q23" s="122">
        <f>IF('Foglio 1'!Q23="","",'Foglio 1'!Q23)</f>
        <v>0.75</v>
      </c>
      <c r="R23" s="122">
        <f>IF('Foglio 1'!R23="","",'Foglio 1'!R23)</f>
        <v>0.75</v>
      </c>
      <c r="S23" s="122">
        <f>IF('Foglio 1'!S23="","",'Foglio 1'!S23)</f>
        <v>0.75</v>
      </c>
      <c r="T23" s="123">
        <f>IF('Foglio 1'!T23="","",'Foglio 1'!T23)</f>
        <v>0.75</v>
      </c>
      <c r="U23" s="118">
        <f>IF('Foglio 1'!U23="","",'Foglio 1'!U23)</f>
        <v>0.75</v>
      </c>
      <c r="V23" s="124">
        <f>IF('Foglio 1'!V23="","",'Foglio 1'!V23)</f>
        <v>1</v>
      </c>
      <c r="W23" s="124">
        <f>IF('Foglio 1'!W23="","",'Foglio 1'!W23)</f>
        <v>0.75</v>
      </c>
      <c r="X23" s="125">
        <f>IF('Foglio 1'!X23="","",'Foglio 1'!X23)</f>
        <v>0.75</v>
      </c>
      <c r="Y23" s="116">
        <f>IF('Foglio 1'!Y23="","",'Foglio 1'!Y23)</f>
        <v>0.75</v>
      </c>
      <c r="Z23" s="116">
        <f>IF('Foglio 1'!Z23="","",'Foglio 1'!Z23)</f>
        <v>0.75</v>
      </c>
      <c r="AA23" s="123">
        <f>IF('Foglio 1'!AA23="","",'Foglio 1'!AA23)</f>
        <v>0.75</v>
      </c>
      <c r="AB23" s="123">
        <f>IF('Foglio 1'!AB23="","",'Foglio 1'!AB23)</f>
        <v>0.75</v>
      </c>
      <c r="AC23" s="126">
        <f>IF('Foglio 1'!AC23="","",'Foglio 1'!AC23)</f>
        <v>0.75</v>
      </c>
      <c r="AD23" s="123">
        <f>IF('Foglio 1'!AD23="","",'Foglio 1'!AD23)</f>
        <v>0.75</v>
      </c>
      <c r="AE23" s="126">
        <f>IF('Foglio 1'!AE23="","",'Foglio 1'!AE23)</f>
        <v>0.75</v>
      </c>
      <c r="AF23" s="128">
        <f>IF('Foglio 1'!AF23="","",'Foglio 1'!AF23)</f>
        <v>0.75</v>
      </c>
      <c r="AG23" s="126">
        <f>IF('Foglio 1'!AG23="","",'Foglio 1'!AG23)</f>
        <v>0.75</v>
      </c>
      <c r="AH23" s="129">
        <f>IF('Foglio 1'!AH23="","",'Foglio 1'!AH23)</f>
        <v>1</v>
      </c>
      <c r="AI23" s="121">
        <f>IF('Foglio 1'!AI23="","",'Foglio 1'!AI23)</f>
        <v>0.5</v>
      </c>
      <c r="AJ23" s="130">
        <f>IF('Foglio 1'!AJ23="","",'Foglio 1'!AJ23)</f>
        <v>1</v>
      </c>
      <c r="AK23" s="130">
        <f>IF('Foglio 1'!AK23="","",'Foglio 1'!AK23)</f>
        <v>0.75</v>
      </c>
      <c r="AL23" s="126">
        <f>IF('Foglio 1'!AL23="","",'Foglio 1'!AL23)</f>
        <v>0.75</v>
      </c>
      <c r="AM23" s="126">
        <f>IF('Foglio 1'!AM23="","",'Foglio 1'!AM23)</f>
        <v>0.75</v>
      </c>
      <c r="AN23" s="131">
        <f>IF('Foglio 1'!AN23="","",'Foglio 1'!AN23)</f>
        <v>0.75</v>
      </c>
      <c r="AO23" s="121">
        <f>IF('Foglio 1'!AO23="","",'Foglio 1'!AO23)</f>
        <v>0.75</v>
      </c>
      <c r="AP23" s="120" t="str">
        <f>IF('Foglio 1'!AP23="","",'Foglio 1'!AP23)</f>
        <v>b</v>
      </c>
      <c r="AQ23" s="120" t="str">
        <f>IF('Foglio 1'!AQ23="","",'Foglio 1'!AQ23)</f>
        <v/>
      </c>
      <c r="AR23" s="38">
        <f t="shared" si="0"/>
        <v>26.75</v>
      </c>
      <c r="AS23" s="132">
        <f t="shared" si="1"/>
        <v>37</v>
      </c>
      <c r="AT23" s="133">
        <f t="shared" si="2"/>
        <v>0.72297297297297303</v>
      </c>
    </row>
    <row r="24" spans="1:46" ht="18.75" customHeight="1">
      <c r="A24" s="22" t="s">
        <v>29</v>
      </c>
      <c r="B24" s="115" t="str">
        <f>IF('Foglio 1'!B24="","",'Foglio 1'!B24)</f>
        <v>a</v>
      </c>
      <c r="C24" s="116">
        <f>IF('Foglio 1'!C24="","",'Foglio 1'!C24)</f>
        <v>0.5</v>
      </c>
      <c r="D24" s="134" t="str">
        <f>IF('Foglio 1'!D24="","",'Foglio 1'!D24)</f>
        <v>a</v>
      </c>
      <c r="E24" s="118">
        <f>IF('Foglio 1'!E24="","",'Foglio 1'!E24)</f>
        <v>0.75</v>
      </c>
      <c r="F24" s="118">
        <f>IF('Foglio 1'!F24="","",'Foglio 1'!F24)</f>
        <v>0.75</v>
      </c>
      <c r="G24" s="118">
        <f>IF('Foglio 1'!G24="","",'Foglio 1'!G24)</f>
        <v>0.75</v>
      </c>
      <c r="H24" s="119">
        <f>IF('Foglio 1'!H24="","",'Foglio 1'!H24)</f>
        <v>1</v>
      </c>
      <c r="I24" s="135" t="str">
        <f>IF('Foglio 1'!I24="","",'Foglio 1'!I24)</f>
        <v>a</v>
      </c>
      <c r="J24" s="119">
        <f>IF('Foglio 1'!J24="","",'Foglio 1'!J24)</f>
        <v>0.5</v>
      </c>
      <c r="K24" s="119">
        <f>IF('Foglio 1'!K24="","",'Foglio 1'!K24)</f>
        <v>1</v>
      </c>
      <c r="L24" s="119">
        <f>IF('Foglio 1'!L24="","",'Foglio 1'!L24)</f>
        <v>0.75</v>
      </c>
      <c r="M24" s="121">
        <f>IF('Foglio 1'!M24="","",'Foglio 1'!M24)</f>
        <v>0.75</v>
      </c>
      <c r="N24" s="122">
        <f>IF('Foglio 1'!N24="","",'Foglio 1'!N24)</f>
        <v>0.75</v>
      </c>
      <c r="O24" s="122">
        <f>IF('Foglio 1'!O24="","",'Foglio 1'!O24)</f>
        <v>0.5</v>
      </c>
      <c r="P24" s="122">
        <f>IF('Foglio 1'!P24="","",'Foglio 1'!P24)</f>
        <v>0.75</v>
      </c>
      <c r="Q24" s="122">
        <f>IF('Foglio 1'!Q24="","",'Foglio 1'!Q24)</f>
        <v>0.5</v>
      </c>
      <c r="R24" s="122">
        <f>IF('Foglio 1'!R24="","",'Foglio 1'!R24)</f>
        <v>0.75</v>
      </c>
      <c r="S24" s="122">
        <f>IF('Foglio 1'!S24="","",'Foglio 1'!S24)</f>
        <v>0.75</v>
      </c>
      <c r="T24" s="123">
        <f>IF('Foglio 1'!T24="","",'Foglio 1'!T24)</f>
        <v>0.5</v>
      </c>
      <c r="U24" s="118">
        <f>IF('Foglio 1'!U24="","",'Foglio 1'!U24)</f>
        <v>0.75</v>
      </c>
      <c r="V24" s="124">
        <f>IF('Foglio 1'!V24="","",'Foglio 1'!V24)</f>
        <v>0.5</v>
      </c>
      <c r="W24" s="124">
        <f>IF('Foglio 1'!W24="","",'Foglio 1'!W24)</f>
        <v>0.75</v>
      </c>
      <c r="X24" s="125">
        <f>IF('Foglio 1'!X24="","",'Foglio 1'!X24)</f>
        <v>0.5</v>
      </c>
      <c r="Y24" s="116">
        <f>IF('Foglio 1'!Y24="","",'Foglio 1'!Y24)</f>
        <v>1</v>
      </c>
      <c r="Z24" s="116">
        <f>IF('Foglio 1'!Z24="","",'Foglio 1'!Z24)</f>
        <v>0.75</v>
      </c>
      <c r="AA24" s="123">
        <f>IF('Foglio 1'!AA24="","",'Foglio 1'!AA24)</f>
        <v>0.75</v>
      </c>
      <c r="AB24" s="123">
        <f>IF('Foglio 1'!AB24="","",'Foglio 1'!AB24)</f>
        <v>0.75</v>
      </c>
      <c r="AC24" s="126">
        <f>IF('Foglio 1'!AC24="","",'Foglio 1'!AC24)</f>
        <v>0.75</v>
      </c>
      <c r="AD24" s="123">
        <f>IF('Foglio 1'!AD24="","",'Foglio 1'!AD24)</f>
        <v>0.75</v>
      </c>
      <c r="AE24" s="126">
        <f>IF('Foglio 1'!AE24="","",'Foglio 1'!AE24)</f>
        <v>0.5</v>
      </c>
      <c r="AF24" s="128">
        <f>IF('Foglio 1'!AF24="","",'Foglio 1'!AF24)</f>
        <v>0.5</v>
      </c>
      <c r="AG24" s="126">
        <f>IF('Foglio 1'!AG24="","",'Foglio 1'!AG24)</f>
        <v>0.75</v>
      </c>
      <c r="AH24" s="129">
        <f>IF('Foglio 1'!AH24="","",'Foglio 1'!AH24)</f>
        <v>1</v>
      </c>
      <c r="AI24" s="121">
        <f>IF('Foglio 1'!AI24="","",'Foglio 1'!AI24)</f>
        <v>0.75</v>
      </c>
      <c r="AJ24" s="130">
        <f>IF('Foglio 1'!AJ24="","",'Foglio 1'!AJ24)</f>
        <v>0.75</v>
      </c>
      <c r="AK24" s="130">
        <f>IF('Foglio 1'!AK24="","",'Foglio 1'!AK24)</f>
        <v>0.75</v>
      </c>
      <c r="AL24" s="126">
        <f>IF('Foglio 1'!AL24="","",'Foglio 1'!AL24)</f>
        <v>0.75</v>
      </c>
      <c r="AM24" s="126">
        <f>IF('Foglio 1'!AM24="","",'Foglio 1'!AM24)</f>
        <v>0.75</v>
      </c>
      <c r="AN24" s="131">
        <f>IF('Foglio 1'!AN24="","",'Foglio 1'!AN24)</f>
        <v>0.75</v>
      </c>
      <c r="AO24" s="121">
        <f>IF('Foglio 1'!AO24="","",'Foglio 1'!AO24)</f>
        <v>0.75</v>
      </c>
      <c r="AP24" s="120" t="str">
        <f>IF('Foglio 1'!AP24="","",'Foglio 1'!AP24)</f>
        <v>a</v>
      </c>
      <c r="AQ24" s="120" t="str">
        <f>IF('Foglio 1'!AQ24="","",'Foglio 1'!AQ24)</f>
        <v/>
      </c>
      <c r="AR24" s="38">
        <f t="shared" si="0"/>
        <v>26.5</v>
      </c>
      <c r="AS24" s="132">
        <f t="shared" si="1"/>
        <v>37</v>
      </c>
      <c r="AT24" s="133">
        <f t="shared" si="2"/>
        <v>0.71621621621621623</v>
      </c>
    </row>
    <row r="25" spans="1:46" ht="18.75" customHeight="1">
      <c r="A25" s="22" t="s">
        <v>30</v>
      </c>
      <c r="B25" s="115" t="str">
        <f>IF('Foglio 1'!B25="","",'Foglio 1'!B25)</f>
        <v>c</v>
      </c>
      <c r="C25" s="116">
        <f>IF('Foglio 1'!C25="","",'Foglio 1'!C25)</f>
        <v>0.75</v>
      </c>
      <c r="D25" s="134" t="str">
        <f>IF('Foglio 1'!D25="","",'Foglio 1'!D25)</f>
        <v>A</v>
      </c>
      <c r="E25" s="118">
        <f>IF('Foglio 1'!E25="","",'Foglio 1'!E25)</f>
        <v>1</v>
      </c>
      <c r="F25" s="118">
        <f>IF('Foglio 1'!F25="","",'Foglio 1'!F25)</f>
        <v>0.75</v>
      </c>
      <c r="G25" s="118">
        <f>IF('Foglio 1'!G25="","",'Foglio 1'!G25)</f>
        <v>1</v>
      </c>
      <c r="H25" s="119">
        <f>IF('Foglio 1'!H25="","",'Foglio 1'!H25)</f>
        <v>1</v>
      </c>
      <c r="I25" s="135" t="str">
        <f>IF('Foglio 1'!I25="","",'Foglio 1'!I25)</f>
        <v>b</v>
      </c>
      <c r="J25" s="119">
        <f>IF('Foglio 1'!J25="","",'Foglio 1'!J25)</f>
        <v>0.75</v>
      </c>
      <c r="K25" s="119">
        <f>IF('Foglio 1'!K25="","",'Foglio 1'!K25)</f>
        <v>1</v>
      </c>
      <c r="L25" s="119">
        <f>IF('Foglio 1'!L25="","",'Foglio 1'!L25)</f>
        <v>1</v>
      </c>
      <c r="M25" s="121">
        <f>IF('Foglio 1'!M25="","",'Foglio 1'!M25)</f>
        <v>1</v>
      </c>
      <c r="N25" s="122">
        <f>IF('Foglio 1'!N25="","",'Foglio 1'!N25)</f>
        <v>0.75</v>
      </c>
      <c r="O25" s="122">
        <f>IF('Foglio 1'!O25="","",'Foglio 1'!O25)</f>
        <v>1</v>
      </c>
      <c r="P25" s="122">
        <f>IF('Foglio 1'!P25="","",'Foglio 1'!P25)</f>
        <v>0.75</v>
      </c>
      <c r="Q25" s="122">
        <f>IF('Foglio 1'!Q25="","",'Foglio 1'!Q25)</f>
        <v>1</v>
      </c>
      <c r="R25" s="122">
        <f>IF('Foglio 1'!R25="","",'Foglio 1'!R25)</f>
        <v>1</v>
      </c>
      <c r="S25" s="122">
        <f>IF('Foglio 1'!S25="","",'Foglio 1'!S25)</f>
        <v>1</v>
      </c>
      <c r="T25" s="123">
        <f>IF('Foglio 1'!T25="","",'Foglio 1'!T25)</f>
        <v>0.75</v>
      </c>
      <c r="U25" s="118">
        <f>IF('Foglio 1'!U25="","",'Foglio 1'!U25)</f>
        <v>1</v>
      </c>
      <c r="V25" s="124">
        <f>IF('Foglio 1'!V25="","",'Foglio 1'!V25)</f>
        <v>0.75</v>
      </c>
      <c r="W25" s="124">
        <f>IF('Foglio 1'!W25="","",'Foglio 1'!W25)</f>
        <v>0.75</v>
      </c>
      <c r="X25" s="125">
        <f>IF('Foglio 1'!X25="","",'Foglio 1'!X25)</f>
        <v>1</v>
      </c>
      <c r="Y25" s="116">
        <f>IF('Foglio 1'!Y25="","",'Foglio 1'!Y25)</f>
        <v>1</v>
      </c>
      <c r="Z25" s="116">
        <f>IF('Foglio 1'!Z25="","",'Foglio 1'!Z25)</f>
        <v>1</v>
      </c>
      <c r="AA25" s="123">
        <f>IF('Foglio 1'!AA25="","",'Foglio 1'!AA25)</f>
        <v>1</v>
      </c>
      <c r="AB25" s="123">
        <f>IF('Foglio 1'!AB25="","",'Foglio 1'!AB25)</f>
        <v>0.75</v>
      </c>
      <c r="AC25" s="126">
        <f>IF('Foglio 1'!AC25="","",'Foglio 1'!AC25)</f>
        <v>0.75</v>
      </c>
      <c r="AD25" s="123">
        <f>IF('Foglio 1'!AD25="","",'Foglio 1'!AD25)</f>
        <v>0.75</v>
      </c>
      <c r="AE25" s="126">
        <f>IF('Foglio 1'!AE25="","",'Foglio 1'!AE25)</f>
        <v>1</v>
      </c>
      <c r="AF25" s="128">
        <f>IF('Foglio 1'!AF25="","",'Foglio 1'!AF25)</f>
        <v>1</v>
      </c>
      <c r="AG25" s="126">
        <f>IF('Foglio 1'!AG25="","",'Foglio 1'!AG25)</f>
        <v>1</v>
      </c>
      <c r="AH25" s="129">
        <f>IF('Foglio 1'!AH25="","",'Foglio 1'!AH25)</f>
        <v>1</v>
      </c>
      <c r="AI25" s="121">
        <f>IF('Foglio 1'!AI25="","",'Foglio 1'!AI25)</f>
        <v>0.75</v>
      </c>
      <c r="AJ25" s="130">
        <f>IF('Foglio 1'!AJ25="","",'Foglio 1'!AJ25)</f>
        <v>1</v>
      </c>
      <c r="AK25" s="130">
        <f>IF('Foglio 1'!AK25="","",'Foglio 1'!AK25)</f>
        <v>0.75</v>
      </c>
      <c r="AL25" s="126">
        <f>IF('Foglio 1'!AL25="","",'Foglio 1'!AL25)</f>
        <v>1</v>
      </c>
      <c r="AM25" s="126">
        <f>IF('Foglio 1'!AM25="","",'Foglio 1'!AM25)</f>
        <v>1</v>
      </c>
      <c r="AN25" s="131">
        <f>IF('Foglio 1'!AN25="","",'Foglio 1'!AN25)</f>
        <v>1</v>
      </c>
      <c r="AO25" s="121">
        <f>IF('Foglio 1'!AO25="","",'Foglio 1'!AO25)</f>
        <v>1</v>
      </c>
      <c r="AP25" s="120" t="str">
        <f>IF('Foglio 1'!AP25="","",'Foglio 1'!AP25)</f>
        <v>a</v>
      </c>
      <c r="AQ25" s="120" t="str">
        <f>IF('Foglio 1'!AQ25="","",'Foglio 1'!AQ25)</f>
        <v/>
      </c>
      <c r="AR25" s="38">
        <f t="shared" si="0"/>
        <v>33.75</v>
      </c>
      <c r="AS25" s="132">
        <f t="shared" si="1"/>
        <v>37</v>
      </c>
      <c r="AT25" s="133">
        <f t="shared" si="2"/>
        <v>0.91216216216216217</v>
      </c>
    </row>
    <row r="26" spans="1:46" ht="18.75" customHeight="1">
      <c r="A26" s="22" t="s">
        <v>31</v>
      </c>
      <c r="B26" s="115" t="str">
        <f>IF('Foglio 1'!B26="","",'Foglio 1'!B26)</f>
        <v>c</v>
      </c>
      <c r="C26" s="116" t="str">
        <f>IF('Foglio 1'!C26="","",'Foglio 1'!C26)</f>
        <v/>
      </c>
      <c r="D26" s="134" t="str">
        <f>IF('Foglio 1'!D26="","",'Foglio 1'!D26)</f>
        <v/>
      </c>
      <c r="E26" s="118" t="str">
        <f>IF('Foglio 1'!E26="","",'Foglio 1'!E26)</f>
        <v/>
      </c>
      <c r="F26" s="118" t="str">
        <f>IF('Foglio 1'!F26="","",'Foglio 1'!F26)</f>
        <v/>
      </c>
      <c r="G26" s="118" t="str">
        <f>IF('Foglio 1'!G26="","",'Foglio 1'!G26)</f>
        <v/>
      </c>
      <c r="H26" s="119" t="str">
        <f>IF('Foglio 1'!H26="","",'Foglio 1'!H26)</f>
        <v/>
      </c>
      <c r="I26" s="135" t="str">
        <f>IF('Foglio 1'!I26="","",'Foglio 1'!I26)</f>
        <v/>
      </c>
      <c r="J26" s="119" t="str">
        <f>IF('Foglio 1'!J26="","",'Foglio 1'!J26)</f>
        <v/>
      </c>
      <c r="K26" s="119" t="str">
        <f>IF('Foglio 1'!K26="","",'Foglio 1'!K26)</f>
        <v/>
      </c>
      <c r="L26" s="119" t="str">
        <f>IF('Foglio 1'!L26="","",'Foglio 1'!L26)</f>
        <v/>
      </c>
      <c r="M26" s="121">
        <f>IF('Foglio 1'!M26="","",'Foglio 1'!M26)</f>
        <v>0.75</v>
      </c>
      <c r="N26" s="122">
        <f>IF('Foglio 1'!N26="","",'Foglio 1'!N26)</f>
        <v>0.5</v>
      </c>
      <c r="O26" s="122">
        <f>IF('Foglio 1'!O26="","",'Foglio 1'!O26)</f>
        <v>0.5</v>
      </c>
      <c r="P26" s="122">
        <f>IF('Foglio 1'!P26="","",'Foglio 1'!P26)</f>
        <v>0.75</v>
      </c>
      <c r="Q26" s="122">
        <f>IF('Foglio 1'!Q26="","",'Foglio 1'!Q26)</f>
        <v>0.75</v>
      </c>
      <c r="R26" s="122">
        <f>IF('Foglio 1'!R26="","",'Foglio 1'!R26)</f>
        <v>0.75</v>
      </c>
      <c r="S26" s="122">
        <f>IF('Foglio 1'!S26="","",'Foglio 1'!S26)</f>
        <v>0.75</v>
      </c>
      <c r="T26" s="123">
        <f>IF('Foglio 1'!T26="","",'Foglio 1'!T26)</f>
        <v>0.75</v>
      </c>
      <c r="U26" s="118">
        <f>IF('Foglio 1'!U26="","",'Foglio 1'!U26)</f>
        <v>0.75</v>
      </c>
      <c r="V26" s="124">
        <f>IF('Foglio 1'!V26="","",'Foglio 1'!V26)</f>
        <v>0.5</v>
      </c>
      <c r="W26" s="124">
        <f>IF('Foglio 1'!W26="","",'Foglio 1'!W26)</f>
        <v>0.5</v>
      </c>
      <c r="X26" s="125">
        <f>IF('Foglio 1'!X26="","",'Foglio 1'!X26)</f>
        <v>1</v>
      </c>
      <c r="Y26" s="116">
        <f>IF('Foglio 1'!Y26="","",'Foglio 1'!Y26)</f>
        <v>1</v>
      </c>
      <c r="Z26" s="116">
        <f>IF('Foglio 1'!Z26="","",'Foglio 1'!Z26)</f>
        <v>1</v>
      </c>
      <c r="AA26" s="123">
        <f>IF('Foglio 1'!AA26="","",'Foglio 1'!AA26)</f>
        <v>0.75</v>
      </c>
      <c r="AB26" s="123">
        <f>IF('Foglio 1'!AB26="","",'Foglio 1'!AB26)</f>
        <v>0.75</v>
      </c>
      <c r="AC26" s="126">
        <f>IF('Foglio 1'!AC26="","",'Foglio 1'!AC26)</f>
        <v>1</v>
      </c>
      <c r="AD26" s="123">
        <f>IF('Foglio 1'!AD26="","",'Foglio 1'!AD26)</f>
        <v>0.75</v>
      </c>
      <c r="AE26" s="126">
        <f>IF('Foglio 1'!AE26="","",'Foglio 1'!AE26)</f>
        <v>1</v>
      </c>
      <c r="AF26" s="128">
        <f>IF('Foglio 1'!AF26="","",'Foglio 1'!AF26)</f>
        <v>0.75</v>
      </c>
      <c r="AG26" s="126">
        <f>IF('Foglio 1'!AG26="","",'Foglio 1'!AG26)</f>
        <v>0.5</v>
      </c>
      <c r="AH26" s="129">
        <f>IF('Foglio 1'!AH26="","",'Foglio 1'!AH26)</f>
        <v>1</v>
      </c>
      <c r="AI26" s="121">
        <f>IF('Foglio 1'!AI26="","",'Foglio 1'!AI26)</f>
        <v>0.75</v>
      </c>
      <c r="AJ26" s="130">
        <f>IF('Foglio 1'!AJ26="","",'Foglio 1'!AJ26)</f>
        <v>0.75</v>
      </c>
      <c r="AK26" s="130">
        <f>IF('Foglio 1'!AK26="","",'Foglio 1'!AK26)</f>
        <v>0.75</v>
      </c>
      <c r="AL26" s="126">
        <f>IF('Foglio 1'!AL26="","",'Foglio 1'!AL26)</f>
        <v>1</v>
      </c>
      <c r="AM26" s="126">
        <f>IF('Foglio 1'!AM26="","",'Foglio 1'!AM26)</f>
        <v>1</v>
      </c>
      <c r="AN26" s="131">
        <f>IF('Foglio 1'!AN26="","",'Foglio 1'!AN26)</f>
        <v>1</v>
      </c>
      <c r="AO26" s="121">
        <f>IF('Foglio 1'!AO26="","",'Foglio 1'!AO26)</f>
        <v>1</v>
      </c>
      <c r="AP26" s="120" t="str">
        <f>IF('Foglio 1'!AP26="","",'Foglio 1'!AP26)</f>
        <v>f</v>
      </c>
      <c r="AQ26" s="120" t="str">
        <f>IF('Foglio 1'!AQ26="","",'Foglio 1'!AQ26)</f>
        <v/>
      </c>
      <c r="AR26" s="38">
        <f t="shared" si="0"/>
        <v>23</v>
      </c>
      <c r="AS26" s="132">
        <f t="shared" si="1"/>
        <v>29</v>
      </c>
      <c r="AT26" s="133">
        <f t="shared" si="2"/>
        <v>0.7931034482758621</v>
      </c>
    </row>
    <row r="27" spans="1:46" ht="18.75" customHeight="1">
      <c r="A27" s="22" t="s">
        <v>32</v>
      </c>
      <c r="B27" s="115" t="str">
        <f>IF('Foglio 1'!B27="","",'Foglio 1'!B27)</f>
        <v>c</v>
      </c>
      <c r="C27" s="116" t="str">
        <f>IF('Foglio 1'!C27="","",'Foglio 1'!C27)</f>
        <v/>
      </c>
      <c r="D27" s="134" t="str">
        <f>IF('Foglio 1'!D27="","",'Foglio 1'!D27)</f>
        <v/>
      </c>
      <c r="E27" s="118" t="str">
        <f>IF('Foglio 1'!E27="","",'Foglio 1'!E27)</f>
        <v/>
      </c>
      <c r="F27" s="118" t="str">
        <f>IF('Foglio 1'!F27="","",'Foglio 1'!F27)</f>
        <v/>
      </c>
      <c r="G27" s="118" t="str">
        <f>IF('Foglio 1'!G27="","",'Foglio 1'!G27)</f>
        <v/>
      </c>
      <c r="H27" s="119" t="str">
        <f>IF('Foglio 1'!H27="","",'Foglio 1'!H27)</f>
        <v/>
      </c>
      <c r="I27" s="135" t="str">
        <f>IF('Foglio 1'!I27="","",'Foglio 1'!I27)</f>
        <v/>
      </c>
      <c r="J27" s="119" t="str">
        <f>IF('Foglio 1'!J27="","",'Foglio 1'!J27)</f>
        <v/>
      </c>
      <c r="K27" s="119" t="str">
        <f>IF('Foglio 1'!K27="","",'Foglio 1'!K27)</f>
        <v/>
      </c>
      <c r="L27" s="119" t="str">
        <f>IF('Foglio 1'!L27="","",'Foglio 1'!L27)</f>
        <v/>
      </c>
      <c r="M27" s="121">
        <f>IF('Foglio 1'!M27="","",'Foglio 1'!M27)</f>
        <v>0.75</v>
      </c>
      <c r="N27" s="122">
        <f>IF('Foglio 1'!N27="","",'Foglio 1'!N27)</f>
        <v>0.75</v>
      </c>
      <c r="O27" s="122">
        <f>IF('Foglio 1'!O27="","",'Foglio 1'!O27)</f>
        <v>0.5</v>
      </c>
      <c r="P27" s="122">
        <f>IF('Foglio 1'!P27="","",'Foglio 1'!P27)</f>
        <v>0.75</v>
      </c>
      <c r="Q27" s="122">
        <f>IF('Foglio 1'!Q27="","",'Foglio 1'!Q27)</f>
        <v>0.75</v>
      </c>
      <c r="R27" s="122">
        <f>IF('Foglio 1'!R27="","",'Foglio 1'!R27)</f>
        <v>0.75</v>
      </c>
      <c r="S27" s="122">
        <f>IF('Foglio 1'!S27="","",'Foglio 1'!S27)</f>
        <v>0.75</v>
      </c>
      <c r="T27" s="123">
        <f>IF('Foglio 1'!T27="","",'Foglio 1'!T27)</f>
        <v>0.75</v>
      </c>
      <c r="U27" s="118">
        <f>IF('Foglio 1'!U27="","",'Foglio 1'!U27)</f>
        <v>0.75</v>
      </c>
      <c r="V27" s="124">
        <f>IF('Foglio 1'!V27="","",'Foglio 1'!V27)</f>
        <v>0.75</v>
      </c>
      <c r="W27" s="124">
        <f>IF('Foglio 1'!W27="","",'Foglio 1'!W27)</f>
        <v>0.75</v>
      </c>
      <c r="X27" s="125">
        <f>IF('Foglio 1'!X27="","",'Foglio 1'!X27)</f>
        <v>0.75</v>
      </c>
      <c r="Y27" s="116">
        <f>IF('Foglio 1'!Y27="","",'Foglio 1'!Y27)</f>
        <v>0.75</v>
      </c>
      <c r="Z27" s="116">
        <f>IF('Foglio 1'!Z27="","",'Foglio 1'!Z27)</f>
        <v>0.75</v>
      </c>
      <c r="AA27" s="123">
        <f>IF('Foglio 1'!AA27="","",'Foglio 1'!AA27)</f>
        <v>0.75</v>
      </c>
      <c r="AB27" s="123">
        <f>IF('Foglio 1'!AB27="","",'Foglio 1'!AB27)</f>
        <v>0.75</v>
      </c>
      <c r="AC27" s="126">
        <f>IF('Foglio 1'!AC27="","",'Foglio 1'!AC27)</f>
        <v>0.75</v>
      </c>
      <c r="AD27" s="123">
        <f>IF('Foglio 1'!AD27="","",'Foglio 1'!AD27)</f>
        <v>0.75</v>
      </c>
      <c r="AE27" s="126">
        <f>IF('Foglio 1'!AE27="","",'Foglio 1'!AE27)</f>
        <v>0.75</v>
      </c>
      <c r="AF27" s="128">
        <f>IF('Foglio 1'!AF27="","",'Foglio 1'!AF27)</f>
        <v>0.75</v>
      </c>
      <c r="AG27" s="126">
        <f>IF('Foglio 1'!AG27="","",'Foglio 1'!AG27)</f>
        <v>0.75</v>
      </c>
      <c r="AH27" s="129">
        <f>IF('Foglio 1'!AH27="","",'Foglio 1'!AH27)</f>
        <v>1</v>
      </c>
      <c r="AI27" s="121">
        <f>IF('Foglio 1'!AI27="","",'Foglio 1'!AI27)</f>
        <v>1</v>
      </c>
      <c r="AJ27" s="130">
        <f>IF('Foglio 1'!AJ27="","",'Foglio 1'!AJ27)</f>
        <v>0.75</v>
      </c>
      <c r="AK27" s="130">
        <f>IF('Foglio 1'!AK27="","",'Foglio 1'!AK27)</f>
        <v>1</v>
      </c>
      <c r="AL27" s="126">
        <f>IF('Foglio 1'!AL27="","",'Foglio 1'!AL27)</f>
        <v>0.75</v>
      </c>
      <c r="AM27" s="126">
        <f>IF('Foglio 1'!AM27="","",'Foglio 1'!AM27)</f>
        <v>0.75</v>
      </c>
      <c r="AN27" s="131">
        <f>IF('Foglio 1'!AN27="","",'Foglio 1'!AN27)</f>
        <v>0.75</v>
      </c>
      <c r="AO27" s="121">
        <f>IF('Foglio 1'!AO27="","",'Foglio 1'!AO27)</f>
        <v>0.75</v>
      </c>
      <c r="AP27" s="120" t="str">
        <f>IF('Foglio 1'!AP27="","",'Foglio 1'!AP27)</f>
        <v>a</v>
      </c>
      <c r="AQ27" s="120" t="str">
        <f>IF('Foglio 1'!AQ27="","",'Foglio 1'!AQ27)</f>
        <v/>
      </c>
      <c r="AR27" s="38">
        <f t="shared" si="0"/>
        <v>22.25</v>
      </c>
      <c r="AS27" s="132">
        <f t="shared" si="1"/>
        <v>29</v>
      </c>
      <c r="AT27" s="133">
        <f t="shared" si="2"/>
        <v>0.76724137931034486</v>
      </c>
    </row>
    <row r="28" spans="1:46" ht="18.75" customHeight="1">
      <c r="A28" s="22" t="s">
        <v>33</v>
      </c>
      <c r="B28" s="115" t="str">
        <f>IF('Foglio 1'!B28="","",'Foglio 1'!B28)</f>
        <v>a</v>
      </c>
      <c r="C28" s="116" t="str">
        <f>IF('Foglio 1'!C28="","",'Foglio 1'!C28)</f>
        <v/>
      </c>
      <c r="D28" s="134" t="str">
        <f>IF('Foglio 1'!D28="","",'Foglio 1'!D28)</f>
        <v/>
      </c>
      <c r="E28" s="118" t="str">
        <f>IF('Foglio 1'!E28="","",'Foglio 1'!E28)</f>
        <v/>
      </c>
      <c r="F28" s="118" t="str">
        <f>IF('Foglio 1'!F28="","",'Foglio 1'!F28)</f>
        <v/>
      </c>
      <c r="G28" s="118" t="str">
        <f>IF('Foglio 1'!G28="","",'Foglio 1'!G28)</f>
        <v/>
      </c>
      <c r="H28" s="119" t="str">
        <f>IF('Foglio 1'!H28="","",'Foglio 1'!H28)</f>
        <v/>
      </c>
      <c r="I28" s="135" t="str">
        <f>IF('Foglio 1'!I28="","",'Foglio 1'!I28)</f>
        <v/>
      </c>
      <c r="J28" s="119" t="str">
        <f>IF('Foglio 1'!J28="","",'Foglio 1'!J28)</f>
        <v/>
      </c>
      <c r="K28" s="119" t="str">
        <f>IF('Foglio 1'!K28="","",'Foglio 1'!K28)</f>
        <v/>
      </c>
      <c r="L28" s="119" t="str">
        <f>IF('Foglio 1'!L28="","",'Foglio 1'!L28)</f>
        <v/>
      </c>
      <c r="M28" s="121">
        <f>IF('Foglio 1'!M28="","",'Foglio 1'!M28)</f>
        <v>1</v>
      </c>
      <c r="N28" s="122">
        <f>IF('Foglio 1'!N28="","",'Foglio 1'!N28)</f>
        <v>0.75</v>
      </c>
      <c r="O28" s="122">
        <f>IF('Foglio 1'!O28="","",'Foglio 1'!O28)</f>
        <v>0.75</v>
      </c>
      <c r="P28" s="122">
        <f>IF('Foglio 1'!P28="","",'Foglio 1'!P28)</f>
        <v>0.75</v>
      </c>
      <c r="Q28" s="122">
        <f>IF('Foglio 1'!Q28="","",'Foglio 1'!Q28)</f>
        <v>1</v>
      </c>
      <c r="R28" s="122">
        <f>IF('Foglio 1'!R28="","",'Foglio 1'!R28)</f>
        <v>0.75</v>
      </c>
      <c r="S28" s="122">
        <f>IF('Foglio 1'!S28="","",'Foglio 1'!S28)</f>
        <v>0.75</v>
      </c>
      <c r="T28" s="123">
        <f>IF('Foglio 1'!T28="","",'Foglio 1'!T28)</f>
        <v>0.75</v>
      </c>
      <c r="U28" s="118">
        <f>IF('Foglio 1'!U28="","",'Foglio 1'!U28)</f>
        <v>0.75</v>
      </c>
      <c r="V28" s="124">
        <f>IF('Foglio 1'!V28="","",'Foglio 1'!V28)</f>
        <v>0.75</v>
      </c>
      <c r="W28" s="124">
        <f>IF('Foglio 1'!W28="","",'Foglio 1'!W28)</f>
        <v>0.75</v>
      </c>
      <c r="X28" s="125">
        <f>IF('Foglio 1'!X28="","",'Foglio 1'!X28)</f>
        <v>1</v>
      </c>
      <c r="Y28" s="116">
        <f>IF('Foglio 1'!Y28="","",'Foglio 1'!Y28)</f>
        <v>1</v>
      </c>
      <c r="Z28" s="116">
        <f>IF('Foglio 1'!Z28="","",'Foglio 1'!Z28)</f>
        <v>1</v>
      </c>
      <c r="AA28" s="123">
        <f>IF('Foglio 1'!AA28="","",'Foglio 1'!AA28)</f>
        <v>1</v>
      </c>
      <c r="AB28" s="123">
        <f>IF('Foglio 1'!AB28="","",'Foglio 1'!AB28)</f>
        <v>1</v>
      </c>
      <c r="AC28" s="126">
        <f>IF('Foglio 1'!AC28="","",'Foglio 1'!AC28)</f>
        <v>1</v>
      </c>
      <c r="AD28" s="123">
        <f>IF('Foglio 1'!AD28="","",'Foglio 1'!AD28)</f>
        <v>1</v>
      </c>
      <c r="AE28" s="126">
        <f>IF('Foglio 1'!AE28="","",'Foglio 1'!AE28)</f>
        <v>1</v>
      </c>
      <c r="AF28" s="128">
        <f>IF('Foglio 1'!AF28="","",'Foglio 1'!AF28)</f>
        <v>1</v>
      </c>
      <c r="AG28" s="126">
        <f>IF('Foglio 1'!AG28="","",'Foglio 1'!AG28)</f>
        <v>1</v>
      </c>
      <c r="AH28" s="129">
        <f>IF('Foglio 1'!AH28="","",'Foglio 1'!AH28)</f>
        <v>1</v>
      </c>
      <c r="AI28" s="121">
        <f>IF('Foglio 1'!AI28="","",'Foglio 1'!AI28)</f>
        <v>1</v>
      </c>
      <c r="AJ28" s="130">
        <f>IF('Foglio 1'!AJ28="","",'Foglio 1'!AJ28)</f>
        <v>0.75</v>
      </c>
      <c r="AK28" s="130">
        <f>IF('Foglio 1'!AK28="","",'Foglio 1'!AK28)</f>
        <v>1</v>
      </c>
      <c r="AL28" s="126">
        <f>IF('Foglio 1'!AL28="","",'Foglio 1'!AL28)</f>
        <v>1</v>
      </c>
      <c r="AM28" s="126">
        <f>IF('Foglio 1'!AM28="","",'Foglio 1'!AM28)</f>
        <v>1</v>
      </c>
      <c r="AN28" s="131">
        <f>IF('Foglio 1'!AN28="","",'Foglio 1'!AN28)</f>
        <v>1</v>
      </c>
      <c r="AO28" s="121">
        <f>IF('Foglio 1'!AO28="","",'Foglio 1'!AO28)</f>
        <v>1</v>
      </c>
      <c r="AP28" s="120" t="str">
        <f>IF('Foglio 1'!AP28="","",'Foglio 1'!AP28)</f>
        <v>d</v>
      </c>
      <c r="AQ28" s="120" t="str">
        <f>IF('Foglio 1'!AQ28="","",'Foglio 1'!AQ28)</f>
        <v/>
      </c>
      <c r="AR28" s="38">
        <f t="shared" si="0"/>
        <v>26.5</v>
      </c>
      <c r="AS28" s="132">
        <f t="shared" si="1"/>
        <v>29</v>
      </c>
      <c r="AT28" s="133">
        <f t="shared" si="2"/>
        <v>0.91379310344827591</v>
      </c>
    </row>
    <row r="29" spans="1:46" ht="18.75" customHeight="1">
      <c r="A29" s="22" t="s">
        <v>34</v>
      </c>
      <c r="B29" s="115" t="str">
        <f>IF('Foglio 1'!B29="","",'Foglio 1'!B29)</f>
        <v>c</v>
      </c>
      <c r="C29" s="116" t="str">
        <f>IF('Foglio 1'!C29="","",'Foglio 1'!C29)</f>
        <v/>
      </c>
      <c r="D29" s="134" t="str">
        <f>IF('Foglio 1'!D29="","",'Foglio 1'!D29)</f>
        <v/>
      </c>
      <c r="E29" s="118" t="str">
        <f>IF('Foglio 1'!E29="","",'Foglio 1'!E29)</f>
        <v/>
      </c>
      <c r="F29" s="118" t="str">
        <f>IF('Foglio 1'!F29="","",'Foglio 1'!F29)</f>
        <v/>
      </c>
      <c r="G29" s="118" t="str">
        <f>IF('Foglio 1'!G29="","",'Foglio 1'!G29)</f>
        <v/>
      </c>
      <c r="H29" s="119" t="str">
        <f>IF('Foglio 1'!H29="","",'Foglio 1'!H29)</f>
        <v/>
      </c>
      <c r="I29" s="135" t="str">
        <f>IF('Foglio 1'!I29="","",'Foglio 1'!I29)</f>
        <v/>
      </c>
      <c r="J29" s="119" t="str">
        <f>IF('Foglio 1'!J29="","",'Foglio 1'!J29)</f>
        <v/>
      </c>
      <c r="K29" s="119" t="str">
        <f>IF('Foglio 1'!K29="","",'Foglio 1'!K29)</f>
        <v/>
      </c>
      <c r="L29" s="119" t="str">
        <f>IF('Foglio 1'!L29="","",'Foglio 1'!L29)</f>
        <v/>
      </c>
      <c r="M29" s="121">
        <f>IF('Foglio 1'!M29="","",'Foglio 1'!M29)</f>
        <v>1</v>
      </c>
      <c r="N29" s="122">
        <f>IF('Foglio 1'!N29="","",'Foglio 1'!N29)</f>
        <v>1</v>
      </c>
      <c r="O29" s="122">
        <f>IF('Foglio 1'!O29="","",'Foglio 1'!O29)</f>
        <v>1</v>
      </c>
      <c r="P29" s="122">
        <f>IF('Foglio 1'!P29="","",'Foglio 1'!P29)</f>
        <v>0.75</v>
      </c>
      <c r="Q29" s="122">
        <f>IF('Foglio 1'!Q29="","",'Foglio 1'!Q29)</f>
        <v>0.75</v>
      </c>
      <c r="R29" s="122">
        <f>IF('Foglio 1'!R29="","",'Foglio 1'!R29)</f>
        <v>1</v>
      </c>
      <c r="S29" s="122">
        <f>IF('Foglio 1'!S29="","",'Foglio 1'!S29)</f>
        <v>0.75</v>
      </c>
      <c r="T29" s="123">
        <f>IF('Foglio 1'!T29="","",'Foglio 1'!T29)</f>
        <v>0.75</v>
      </c>
      <c r="U29" s="118">
        <f>IF('Foglio 1'!U29="","",'Foglio 1'!U29)</f>
        <v>1</v>
      </c>
      <c r="V29" s="124">
        <f>IF('Foglio 1'!V29="","",'Foglio 1'!V29)</f>
        <v>0.75</v>
      </c>
      <c r="W29" s="124">
        <f>IF('Foglio 1'!W29="","",'Foglio 1'!W29)</f>
        <v>1</v>
      </c>
      <c r="X29" s="125">
        <f>IF('Foglio 1'!X29="","",'Foglio 1'!X29)</f>
        <v>1</v>
      </c>
      <c r="Y29" s="116">
        <f>IF('Foglio 1'!Y29="","",'Foglio 1'!Y29)</f>
        <v>1</v>
      </c>
      <c r="Z29" s="116">
        <f>IF('Foglio 1'!Z29="","",'Foglio 1'!Z29)</f>
        <v>1</v>
      </c>
      <c r="AA29" s="123">
        <f>IF('Foglio 1'!AA29="","",'Foglio 1'!AA29)</f>
        <v>0.75</v>
      </c>
      <c r="AB29" s="123">
        <f>IF('Foglio 1'!AB29="","",'Foglio 1'!AB29)</f>
        <v>1</v>
      </c>
      <c r="AC29" s="126">
        <f>IF('Foglio 1'!AC29="","",'Foglio 1'!AC29)</f>
        <v>1</v>
      </c>
      <c r="AD29" s="123">
        <f>IF('Foglio 1'!AD29="","",'Foglio 1'!AD29)</f>
        <v>1</v>
      </c>
      <c r="AE29" s="126">
        <f>IF('Foglio 1'!AE29="","",'Foglio 1'!AE29)</f>
        <v>1</v>
      </c>
      <c r="AF29" s="128">
        <f>IF('Foglio 1'!AF29="","",'Foglio 1'!AF29)</f>
        <v>1</v>
      </c>
      <c r="AG29" s="126">
        <f>IF('Foglio 1'!AG29="","",'Foglio 1'!AG29)</f>
        <v>0.75</v>
      </c>
      <c r="AH29" s="129">
        <f>IF('Foglio 1'!AH29="","",'Foglio 1'!AH29)</f>
        <v>1</v>
      </c>
      <c r="AI29" s="121">
        <f>IF('Foglio 1'!AI29="","",'Foglio 1'!AI29)</f>
        <v>0.75</v>
      </c>
      <c r="AJ29" s="130">
        <f>IF('Foglio 1'!AJ29="","",'Foglio 1'!AJ29)</f>
        <v>0.75</v>
      </c>
      <c r="AK29" s="130">
        <f>IF('Foglio 1'!AK29="","",'Foglio 1'!AK29)</f>
        <v>1</v>
      </c>
      <c r="AL29" s="126">
        <f>IF('Foglio 1'!AL29="","",'Foglio 1'!AL29)</f>
        <v>1</v>
      </c>
      <c r="AM29" s="126">
        <f>IF('Foglio 1'!AM29="","",'Foglio 1'!AM29)</f>
        <v>1</v>
      </c>
      <c r="AN29" s="131">
        <f>IF('Foglio 1'!AN29="","",'Foglio 1'!AN29)</f>
        <v>0.75</v>
      </c>
      <c r="AO29" s="121">
        <f>IF('Foglio 1'!AO29="","",'Foglio 1'!AO29)</f>
        <v>1</v>
      </c>
      <c r="AP29" s="120" t="str">
        <f>IF('Foglio 1'!AP29="","",'Foglio 1'!AP29)</f>
        <v>d</v>
      </c>
      <c r="AQ29" s="120" t="str">
        <f>IF('Foglio 1'!AQ29="","",'Foglio 1'!AQ29)</f>
        <v/>
      </c>
      <c r="AR29" s="38">
        <f t="shared" si="0"/>
        <v>26.5</v>
      </c>
      <c r="AS29" s="132">
        <f t="shared" si="1"/>
        <v>29</v>
      </c>
      <c r="AT29" s="133">
        <f t="shared" si="2"/>
        <v>0.91379310344827591</v>
      </c>
    </row>
    <row r="30" spans="1:46" ht="18.75" customHeight="1">
      <c r="A30" s="22" t="s">
        <v>35</v>
      </c>
      <c r="B30" s="115" t="str">
        <f>IF('Foglio 1'!B30="","",'Foglio 1'!B30)</f>
        <v>c</v>
      </c>
      <c r="C30" s="116" t="str">
        <f>IF('Foglio 1'!C30="","",'Foglio 1'!C30)</f>
        <v/>
      </c>
      <c r="D30" s="134" t="str">
        <f>IF('Foglio 1'!D30="","",'Foglio 1'!D30)</f>
        <v/>
      </c>
      <c r="E30" s="118" t="str">
        <f>IF('Foglio 1'!E30="","",'Foglio 1'!E30)</f>
        <v/>
      </c>
      <c r="F30" s="118" t="str">
        <f>IF('Foglio 1'!F30="","",'Foglio 1'!F30)</f>
        <v/>
      </c>
      <c r="G30" s="118" t="str">
        <f>IF('Foglio 1'!G30="","",'Foglio 1'!G30)</f>
        <v/>
      </c>
      <c r="H30" s="119" t="str">
        <f>IF('Foglio 1'!H30="","",'Foglio 1'!H30)</f>
        <v/>
      </c>
      <c r="I30" s="135" t="str">
        <f>IF('Foglio 1'!I30="","",'Foglio 1'!I30)</f>
        <v/>
      </c>
      <c r="J30" s="119" t="str">
        <f>IF('Foglio 1'!J30="","",'Foglio 1'!J30)</f>
        <v/>
      </c>
      <c r="K30" s="119" t="str">
        <f>IF('Foglio 1'!K30="","",'Foglio 1'!K30)</f>
        <v/>
      </c>
      <c r="L30" s="119" t="str">
        <f>IF('Foglio 1'!L30="","",'Foglio 1'!L30)</f>
        <v/>
      </c>
      <c r="M30" s="121">
        <f>IF('Foglio 1'!M30="","",'Foglio 1'!M30)</f>
        <v>1</v>
      </c>
      <c r="N30" s="122">
        <f>IF('Foglio 1'!N30="","",'Foglio 1'!N30)</f>
        <v>1</v>
      </c>
      <c r="O30" s="122">
        <f>IF('Foglio 1'!O30="","",'Foglio 1'!O30)</f>
        <v>0.75</v>
      </c>
      <c r="P30" s="122">
        <f>IF('Foglio 1'!P30="","",'Foglio 1'!P30)</f>
        <v>1</v>
      </c>
      <c r="Q30" s="122">
        <f>IF('Foglio 1'!Q30="","",'Foglio 1'!Q30)</f>
        <v>0.75</v>
      </c>
      <c r="R30" s="122">
        <f>IF('Foglio 1'!R30="","",'Foglio 1'!R30)</f>
        <v>1</v>
      </c>
      <c r="S30" s="122">
        <f>IF('Foglio 1'!S30="","",'Foglio 1'!S30)</f>
        <v>1</v>
      </c>
      <c r="T30" s="123">
        <f>IF('Foglio 1'!T30="","",'Foglio 1'!T30)</f>
        <v>1</v>
      </c>
      <c r="U30" s="118">
        <f>IF('Foglio 1'!U30="","",'Foglio 1'!U30)</f>
        <v>1</v>
      </c>
      <c r="V30" s="124">
        <f>IF('Foglio 1'!V30="","",'Foglio 1'!V30)</f>
        <v>1</v>
      </c>
      <c r="W30" s="124">
        <f>IF('Foglio 1'!W30="","",'Foglio 1'!W30)</f>
        <v>1</v>
      </c>
      <c r="X30" s="125">
        <f>IF('Foglio 1'!X30="","",'Foglio 1'!X30)</f>
        <v>1</v>
      </c>
      <c r="Y30" s="116">
        <f>IF('Foglio 1'!Y30="","",'Foglio 1'!Y30)</f>
        <v>1</v>
      </c>
      <c r="Z30" s="116">
        <f>IF('Foglio 1'!Z30="","",'Foglio 1'!Z30)</f>
        <v>1</v>
      </c>
      <c r="AA30" s="123">
        <f>IF('Foglio 1'!AA30="","",'Foglio 1'!AA30)</f>
        <v>0.75</v>
      </c>
      <c r="AB30" s="123">
        <f>IF('Foglio 1'!AB30="","",'Foglio 1'!AB30)</f>
        <v>0.75</v>
      </c>
      <c r="AC30" s="126">
        <f>IF('Foglio 1'!AC30="","",'Foglio 1'!AC30)</f>
        <v>0.75</v>
      </c>
      <c r="AD30" s="123">
        <f>IF('Foglio 1'!AD30="","",'Foglio 1'!AD30)</f>
        <v>0.75</v>
      </c>
      <c r="AE30" s="126">
        <f>IF('Foglio 1'!AE30="","",'Foglio 1'!AE30)</f>
        <v>1</v>
      </c>
      <c r="AF30" s="128">
        <f>IF('Foglio 1'!AF30="","",'Foglio 1'!AF30)</f>
        <v>1</v>
      </c>
      <c r="AG30" s="126">
        <f>IF('Foglio 1'!AG30="","",'Foglio 1'!AG30)</f>
        <v>1</v>
      </c>
      <c r="AH30" s="129">
        <f>IF('Foglio 1'!AH30="","",'Foglio 1'!AH30)</f>
        <v>1</v>
      </c>
      <c r="AI30" s="121">
        <f>IF('Foglio 1'!AI30="","",'Foglio 1'!AI30)</f>
        <v>1</v>
      </c>
      <c r="AJ30" s="130">
        <f>IF('Foglio 1'!AJ30="","",'Foglio 1'!AJ30)</f>
        <v>1</v>
      </c>
      <c r="AK30" s="130">
        <f>IF('Foglio 1'!AK30="","",'Foglio 1'!AK30)</f>
        <v>1</v>
      </c>
      <c r="AL30" s="126">
        <f>IF('Foglio 1'!AL30="","",'Foglio 1'!AL30)</f>
        <v>1</v>
      </c>
      <c r="AM30" s="126">
        <f>IF('Foglio 1'!AM30="","",'Foglio 1'!AM30)</f>
        <v>1</v>
      </c>
      <c r="AN30" s="131">
        <f>IF('Foglio 1'!AN30="","",'Foglio 1'!AN30)</f>
        <v>0.75</v>
      </c>
      <c r="AO30" s="121">
        <f>IF('Foglio 1'!AO30="","",'Foglio 1'!AO30)</f>
        <v>1</v>
      </c>
      <c r="AP30" s="120" t="str">
        <f>IF('Foglio 1'!AP30="","",'Foglio 1'!AP30)</f>
        <v>d</v>
      </c>
      <c r="AQ30" s="120" t="str">
        <f>IF('Foglio 1'!AQ30="","",'Foglio 1'!AQ30)</f>
        <v/>
      </c>
      <c r="AR30" s="38">
        <f t="shared" si="0"/>
        <v>27.25</v>
      </c>
      <c r="AS30" s="132">
        <f t="shared" si="1"/>
        <v>29</v>
      </c>
      <c r="AT30" s="133">
        <f t="shared" si="2"/>
        <v>0.93965517241379315</v>
      </c>
    </row>
    <row r="31" spans="1:46" ht="18.75" customHeight="1">
      <c r="A31" s="22" t="s">
        <v>36</v>
      </c>
      <c r="B31" s="115" t="str">
        <f>IF('Foglio 1'!B31="","",'Foglio 1'!B31)</f>
        <v>c</v>
      </c>
      <c r="C31" s="116" t="str">
        <f>IF('Foglio 1'!C31="","",'Foglio 1'!C31)</f>
        <v/>
      </c>
      <c r="D31" s="134" t="str">
        <f>IF('Foglio 1'!D31="","",'Foglio 1'!D31)</f>
        <v/>
      </c>
      <c r="E31" s="118" t="str">
        <f>IF('Foglio 1'!E31="","",'Foglio 1'!E31)</f>
        <v/>
      </c>
      <c r="F31" s="118" t="str">
        <f>IF('Foglio 1'!F31="","",'Foglio 1'!F31)</f>
        <v/>
      </c>
      <c r="G31" s="118" t="str">
        <f>IF('Foglio 1'!G31="","",'Foglio 1'!G31)</f>
        <v/>
      </c>
      <c r="H31" s="119" t="str">
        <f>IF('Foglio 1'!H31="","",'Foglio 1'!H31)</f>
        <v/>
      </c>
      <c r="I31" s="135" t="str">
        <f>IF('Foglio 1'!I31="","",'Foglio 1'!I31)</f>
        <v/>
      </c>
      <c r="J31" s="119" t="str">
        <f>IF('Foglio 1'!J31="","",'Foglio 1'!J31)</f>
        <v/>
      </c>
      <c r="K31" s="119" t="str">
        <f>IF('Foglio 1'!K31="","",'Foglio 1'!K31)</f>
        <v/>
      </c>
      <c r="L31" s="119" t="str">
        <f>IF('Foglio 1'!L31="","",'Foglio 1'!L31)</f>
        <v/>
      </c>
      <c r="M31" s="121">
        <f>IF('Foglio 1'!M31="","",'Foglio 1'!M31)</f>
        <v>0.75</v>
      </c>
      <c r="N31" s="122">
        <f>IF('Foglio 1'!N31="","",'Foglio 1'!N31)</f>
        <v>0.5</v>
      </c>
      <c r="O31" s="122">
        <f>IF('Foglio 1'!O31="","",'Foglio 1'!O31)</f>
        <v>0.75</v>
      </c>
      <c r="P31" s="122">
        <f>IF('Foglio 1'!P31="","",'Foglio 1'!P31)</f>
        <v>0.75</v>
      </c>
      <c r="Q31" s="122">
        <f>IF('Foglio 1'!Q31="","",'Foglio 1'!Q31)</f>
        <v>1</v>
      </c>
      <c r="R31" s="122">
        <f>IF('Foglio 1'!R31="","",'Foglio 1'!R31)</f>
        <v>1</v>
      </c>
      <c r="S31" s="122">
        <f>IF('Foglio 1'!S31="","",'Foglio 1'!S31)</f>
        <v>0.75</v>
      </c>
      <c r="T31" s="123">
        <f>IF('Foglio 1'!T31="","",'Foglio 1'!T31)</f>
        <v>1</v>
      </c>
      <c r="U31" s="118">
        <f>IF('Foglio 1'!U31="","",'Foglio 1'!U31)</f>
        <v>1</v>
      </c>
      <c r="V31" s="124">
        <f>IF('Foglio 1'!V31="","",'Foglio 1'!V31)</f>
        <v>1</v>
      </c>
      <c r="W31" s="124">
        <f>IF('Foglio 1'!W31="","",'Foglio 1'!W31)</f>
        <v>1</v>
      </c>
      <c r="X31" s="125">
        <f>IF('Foglio 1'!X31="","",'Foglio 1'!X31)</f>
        <v>1</v>
      </c>
      <c r="Y31" s="116">
        <f>IF('Foglio 1'!Y31="","",'Foglio 1'!Y31)</f>
        <v>1</v>
      </c>
      <c r="Z31" s="116">
        <f>IF('Foglio 1'!Z31="","",'Foglio 1'!Z31)</f>
        <v>1</v>
      </c>
      <c r="AA31" s="123">
        <f>IF('Foglio 1'!AA31="","",'Foglio 1'!AA31)</f>
        <v>1</v>
      </c>
      <c r="AB31" s="123">
        <f>IF('Foglio 1'!AB31="","",'Foglio 1'!AB31)</f>
        <v>1</v>
      </c>
      <c r="AC31" s="126">
        <f>IF('Foglio 1'!AC31="","",'Foglio 1'!AC31)</f>
        <v>1</v>
      </c>
      <c r="AD31" s="123">
        <f>IF('Foglio 1'!AD31="","",'Foglio 1'!AD31)</f>
        <v>0.75</v>
      </c>
      <c r="AE31" s="126">
        <f>IF('Foglio 1'!AE31="","",'Foglio 1'!AE31)</f>
        <v>1</v>
      </c>
      <c r="AF31" s="128">
        <f>IF('Foglio 1'!AF31="","",'Foglio 1'!AF31)</f>
        <v>0.75</v>
      </c>
      <c r="AG31" s="126">
        <f>IF('Foglio 1'!AG31="","",'Foglio 1'!AG31)</f>
        <v>0.75</v>
      </c>
      <c r="AH31" s="129">
        <f>IF('Foglio 1'!AH31="","",'Foglio 1'!AH31)</f>
        <v>1</v>
      </c>
      <c r="AI31" s="121">
        <f>IF('Foglio 1'!AI31="","",'Foglio 1'!AI31)</f>
        <v>1</v>
      </c>
      <c r="AJ31" s="130">
        <f>IF('Foglio 1'!AJ31="","",'Foglio 1'!AJ31)</f>
        <v>1</v>
      </c>
      <c r="AK31" s="130">
        <f>IF('Foglio 1'!AK31="","",'Foglio 1'!AK31)</f>
        <v>0.75</v>
      </c>
      <c r="AL31" s="126">
        <f>IF('Foglio 1'!AL31="","",'Foglio 1'!AL31)</f>
        <v>1</v>
      </c>
      <c r="AM31" s="126">
        <f>IF('Foglio 1'!AM31="","",'Foglio 1'!AM31)</f>
        <v>1</v>
      </c>
      <c r="AN31" s="131">
        <f>IF('Foglio 1'!AN31="","",'Foglio 1'!AN31)</f>
        <v>1</v>
      </c>
      <c r="AO31" s="121">
        <f>IF('Foglio 1'!AO31="","",'Foglio 1'!AO31)</f>
        <v>1</v>
      </c>
      <c r="AP31" s="120" t="str">
        <f>IF('Foglio 1'!AP31="","",'Foglio 1'!AP31)</f>
        <v>a</v>
      </c>
      <c r="AQ31" s="120" t="str">
        <f>IF('Foglio 1'!AQ31="","",'Foglio 1'!AQ31)</f>
        <v/>
      </c>
      <c r="AR31" s="38">
        <f t="shared" si="0"/>
        <v>26.5</v>
      </c>
      <c r="AS31" s="132">
        <f t="shared" si="1"/>
        <v>29</v>
      </c>
      <c r="AT31" s="133">
        <f t="shared" si="2"/>
        <v>0.91379310344827591</v>
      </c>
    </row>
    <row r="32" spans="1:46" ht="18.75" customHeight="1">
      <c r="A32" s="22" t="s">
        <v>37</v>
      </c>
      <c r="B32" s="115" t="str">
        <f>IF('Foglio 1'!B32="","",'Foglio 1'!B32)</f>
        <v>c</v>
      </c>
      <c r="C32" s="116" t="str">
        <f>IF('Foglio 1'!C32="","",'Foglio 1'!C32)</f>
        <v/>
      </c>
      <c r="D32" s="134" t="str">
        <f>IF('Foglio 1'!D32="","",'Foglio 1'!D32)</f>
        <v/>
      </c>
      <c r="E32" s="118" t="str">
        <f>IF('Foglio 1'!E32="","",'Foglio 1'!E32)</f>
        <v/>
      </c>
      <c r="F32" s="118" t="str">
        <f>IF('Foglio 1'!F32="","",'Foglio 1'!F32)</f>
        <v/>
      </c>
      <c r="G32" s="118" t="str">
        <f>IF('Foglio 1'!G32="","",'Foglio 1'!G32)</f>
        <v/>
      </c>
      <c r="H32" s="119" t="str">
        <f>IF('Foglio 1'!H32="","",'Foglio 1'!H32)</f>
        <v/>
      </c>
      <c r="I32" s="135" t="str">
        <f>IF('Foglio 1'!I32="","",'Foglio 1'!I32)</f>
        <v/>
      </c>
      <c r="J32" s="119" t="str">
        <f>IF('Foglio 1'!J32="","",'Foglio 1'!J32)</f>
        <v/>
      </c>
      <c r="K32" s="119" t="str">
        <f>IF('Foglio 1'!K32="","",'Foglio 1'!K32)</f>
        <v/>
      </c>
      <c r="L32" s="119" t="str">
        <f>IF('Foglio 1'!L32="","",'Foglio 1'!L32)</f>
        <v/>
      </c>
      <c r="M32" s="121">
        <f>IF('Foglio 1'!M32="","",'Foglio 1'!M32)</f>
        <v>0.75</v>
      </c>
      <c r="N32" s="122">
        <f>IF('Foglio 1'!N32="","",'Foglio 1'!N32)</f>
        <v>0.75</v>
      </c>
      <c r="O32" s="122">
        <f>IF('Foglio 1'!O32="","",'Foglio 1'!O32)</f>
        <v>0.5</v>
      </c>
      <c r="P32" s="122">
        <f>IF('Foglio 1'!P32="","",'Foglio 1'!P32)</f>
        <v>0.5</v>
      </c>
      <c r="Q32" s="122">
        <f>IF('Foglio 1'!Q32="","",'Foglio 1'!Q32)</f>
        <v>0.5</v>
      </c>
      <c r="R32" s="122">
        <f>IF('Foglio 1'!R32="","",'Foglio 1'!R32)</f>
        <v>0.75</v>
      </c>
      <c r="S32" s="122">
        <f>IF('Foglio 1'!S32="","",'Foglio 1'!S32)</f>
        <v>0.75</v>
      </c>
      <c r="T32" s="123">
        <f>IF('Foglio 1'!T32="","",'Foglio 1'!T32)</f>
        <v>0.5</v>
      </c>
      <c r="U32" s="118">
        <f>IF('Foglio 1'!U32="","",'Foglio 1'!U32)</f>
        <v>0.75</v>
      </c>
      <c r="V32" s="124">
        <f>IF('Foglio 1'!V32="","",'Foglio 1'!V32)</f>
        <v>0.5</v>
      </c>
      <c r="W32" s="124">
        <f>IF('Foglio 1'!W32="","",'Foglio 1'!W32)</f>
        <v>0.25</v>
      </c>
      <c r="X32" s="125">
        <f>IF('Foglio 1'!X32="","",'Foglio 1'!X32)</f>
        <v>0.75</v>
      </c>
      <c r="Y32" s="116">
        <f>IF('Foglio 1'!Y32="","",'Foglio 1'!Y32)</f>
        <v>0.75</v>
      </c>
      <c r="Z32" s="116">
        <f>IF('Foglio 1'!Z32="","",'Foglio 1'!Z32)</f>
        <v>0.5</v>
      </c>
      <c r="AA32" s="123">
        <f>IF('Foglio 1'!AA32="","",'Foglio 1'!AA32)</f>
        <v>0.75</v>
      </c>
      <c r="AB32" s="123">
        <f>IF('Foglio 1'!AB32="","",'Foglio 1'!AB32)</f>
        <v>0.75</v>
      </c>
      <c r="AC32" s="126">
        <f>IF('Foglio 1'!AC32="","",'Foglio 1'!AC32)</f>
        <v>0.75</v>
      </c>
      <c r="AD32" s="123">
        <f>IF('Foglio 1'!AD32="","",'Foglio 1'!AD32)</f>
        <v>0.75</v>
      </c>
      <c r="AE32" s="126">
        <f>IF('Foglio 1'!AE32="","",'Foglio 1'!AE32)</f>
        <v>0.75</v>
      </c>
      <c r="AF32" s="128">
        <f>IF('Foglio 1'!AF32="","",'Foglio 1'!AF32)</f>
        <v>0.75</v>
      </c>
      <c r="AG32" s="126">
        <f>IF('Foglio 1'!AG32="","",'Foglio 1'!AG32)</f>
        <v>0.75</v>
      </c>
      <c r="AH32" s="129">
        <f>IF('Foglio 1'!AH32="","",'Foglio 1'!AH32)</f>
        <v>1</v>
      </c>
      <c r="AI32" s="121">
        <f>IF('Foglio 1'!AI32="","",'Foglio 1'!AI32)</f>
        <v>1</v>
      </c>
      <c r="AJ32" s="130">
        <f>IF('Foglio 1'!AJ32="","",'Foglio 1'!AJ32)</f>
        <v>0.75</v>
      </c>
      <c r="AK32" s="130">
        <f>IF('Foglio 1'!AK32="","",'Foglio 1'!AK32)</f>
        <v>0.75</v>
      </c>
      <c r="AL32" s="126">
        <f>IF('Foglio 1'!AL32="","",'Foglio 1'!AL32)</f>
        <v>1</v>
      </c>
      <c r="AM32" s="126">
        <f>IF('Foglio 1'!AM32="","",'Foglio 1'!AM32)</f>
        <v>5.2083333333333336E-2</v>
      </c>
      <c r="AN32" s="131">
        <f>IF('Foglio 1'!AN32="","",'Foglio 1'!AN32)</f>
        <v>0.75</v>
      </c>
      <c r="AO32" s="121">
        <f>IF('Foglio 1'!AO32="","",'Foglio 1'!AO32)</f>
        <v>0.75</v>
      </c>
      <c r="AP32" s="120" t="str">
        <f>IF('Foglio 1'!AP32="","",'Foglio 1'!AP32)</f>
        <v>a</v>
      </c>
      <c r="AQ32" s="120" t="str">
        <f>IF('Foglio 1'!AQ32="","",'Foglio 1'!AQ32)</f>
        <v/>
      </c>
      <c r="AR32" s="38">
        <f t="shared" si="0"/>
        <v>19.802083333333332</v>
      </c>
      <c r="AS32" s="132">
        <f t="shared" si="1"/>
        <v>29</v>
      </c>
      <c r="AT32" s="133">
        <f t="shared" si="2"/>
        <v>0.68283045977011492</v>
      </c>
    </row>
    <row r="33" spans="1:46" ht="18.75" customHeight="1">
      <c r="A33" s="22" t="s">
        <v>38</v>
      </c>
      <c r="B33" s="115" t="str">
        <f>IF('Foglio 1'!B33="","",'Foglio 1'!B33)</f>
        <v>a</v>
      </c>
      <c r="C33" s="116" t="str">
        <f>IF('Foglio 1'!C33="","",'Foglio 1'!C33)</f>
        <v/>
      </c>
      <c r="D33" s="134" t="str">
        <f>IF('Foglio 1'!D33="","",'Foglio 1'!D33)</f>
        <v/>
      </c>
      <c r="E33" s="118" t="str">
        <f>IF('Foglio 1'!E33="","",'Foglio 1'!E33)</f>
        <v/>
      </c>
      <c r="F33" s="118" t="str">
        <f>IF('Foglio 1'!F33="","",'Foglio 1'!F33)</f>
        <v/>
      </c>
      <c r="G33" s="118" t="str">
        <f>IF('Foglio 1'!G33="","",'Foglio 1'!G33)</f>
        <v/>
      </c>
      <c r="H33" s="119" t="str">
        <f>IF('Foglio 1'!H33="","",'Foglio 1'!H33)</f>
        <v/>
      </c>
      <c r="I33" s="135" t="str">
        <f>IF('Foglio 1'!I33="","",'Foglio 1'!I33)</f>
        <v/>
      </c>
      <c r="J33" s="119" t="str">
        <f>IF('Foglio 1'!J33="","",'Foglio 1'!J33)</f>
        <v/>
      </c>
      <c r="K33" s="119" t="str">
        <f>IF('Foglio 1'!K33="","",'Foglio 1'!K33)</f>
        <v/>
      </c>
      <c r="L33" s="119" t="str">
        <f>IF('Foglio 1'!L33="","",'Foglio 1'!L33)</f>
        <v/>
      </c>
      <c r="M33" s="121">
        <f>IF('Foglio 1'!M33="","",'Foglio 1'!M33)</f>
        <v>1</v>
      </c>
      <c r="N33" s="122">
        <f>IF('Foglio 1'!N33="","",'Foglio 1'!N33)</f>
        <v>0.75</v>
      </c>
      <c r="O33" s="122">
        <f>IF('Foglio 1'!O33="","",'Foglio 1'!O33)</f>
        <v>1</v>
      </c>
      <c r="P33" s="122">
        <f>IF('Foglio 1'!P33="","",'Foglio 1'!P33)</f>
        <v>1</v>
      </c>
      <c r="Q33" s="122">
        <f>IF('Foglio 1'!Q33="","",'Foglio 1'!Q33)</f>
        <v>1</v>
      </c>
      <c r="R33" s="122">
        <f>IF('Foglio 1'!R33="","",'Foglio 1'!R33)</f>
        <v>1</v>
      </c>
      <c r="S33" s="122">
        <f>IF('Foglio 1'!S33="","",'Foglio 1'!S33)</f>
        <v>1</v>
      </c>
      <c r="T33" s="123">
        <f>IF('Foglio 1'!T33="","",'Foglio 1'!T33)</f>
        <v>0.75</v>
      </c>
      <c r="U33" s="118">
        <f>IF('Foglio 1'!U33="","",'Foglio 1'!U33)</f>
        <v>1</v>
      </c>
      <c r="V33" s="124">
        <f>IF('Foglio 1'!V33="","",'Foglio 1'!V33)</f>
        <v>1</v>
      </c>
      <c r="W33" s="124">
        <f>IF('Foglio 1'!W33="","",'Foglio 1'!W33)</f>
        <v>0.75</v>
      </c>
      <c r="X33" s="125">
        <f>IF('Foglio 1'!X33="","",'Foglio 1'!X33)</f>
        <v>1</v>
      </c>
      <c r="Y33" s="116">
        <f>IF('Foglio 1'!Y33="","",'Foglio 1'!Y33)</f>
        <v>1</v>
      </c>
      <c r="Z33" s="116">
        <f>IF('Foglio 1'!Z33="","",'Foglio 1'!Z33)</f>
        <v>1</v>
      </c>
      <c r="AA33" s="123">
        <f>IF('Foglio 1'!AA33="","",'Foglio 1'!AA33)</f>
        <v>1</v>
      </c>
      <c r="AB33" s="123">
        <f>IF('Foglio 1'!AB33="","",'Foglio 1'!AB33)</f>
        <v>1</v>
      </c>
      <c r="AC33" s="126">
        <f>IF('Foglio 1'!AC33="","",'Foglio 1'!AC33)</f>
        <v>1</v>
      </c>
      <c r="AD33" s="123">
        <f>IF('Foglio 1'!AD33="","",'Foglio 1'!AD33)</f>
        <v>1</v>
      </c>
      <c r="AE33" s="126">
        <f>IF('Foglio 1'!AE33="","",'Foglio 1'!AE33)</f>
        <v>1</v>
      </c>
      <c r="AF33" s="128">
        <f>IF('Foglio 1'!AF33="","",'Foglio 1'!AF33)</f>
        <v>1</v>
      </c>
      <c r="AG33" s="126">
        <f>IF('Foglio 1'!AG33="","",'Foglio 1'!AG33)</f>
        <v>0.75</v>
      </c>
      <c r="AH33" s="129">
        <f>IF('Foglio 1'!AH33="","",'Foglio 1'!AH33)</f>
        <v>1</v>
      </c>
      <c r="AI33" s="121">
        <f>IF('Foglio 1'!AI33="","",'Foglio 1'!AI33)</f>
        <v>1</v>
      </c>
      <c r="AJ33" s="130">
        <f>IF('Foglio 1'!AJ33="","",'Foglio 1'!AJ33)</f>
        <v>1</v>
      </c>
      <c r="AK33" s="130">
        <f>IF('Foglio 1'!AK33="","",'Foglio 1'!AK33)</f>
        <v>0.75</v>
      </c>
      <c r="AL33" s="126">
        <f>IF('Foglio 1'!AL33="","",'Foglio 1'!AL33)</f>
        <v>1</v>
      </c>
      <c r="AM33" s="126">
        <f>IF('Foglio 1'!AM33="","",'Foglio 1'!AM33)</f>
        <v>1</v>
      </c>
      <c r="AN33" s="131">
        <f>IF('Foglio 1'!AN33="","",'Foglio 1'!AN33)</f>
        <v>1</v>
      </c>
      <c r="AO33" s="121">
        <f>IF('Foglio 1'!AO33="","",'Foglio 1'!AO33)</f>
        <v>1</v>
      </c>
      <c r="AP33" s="120" t="str">
        <f>IF('Foglio 1'!AP33="","",'Foglio 1'!AP33)</f>
        <v>c</v>
      </c>
      <c r="AQ33" s="120" t="str">
        <f>IF('Foglio 1'!AQ33="","",'Foglio 1'!AQ33)</f>
        <v/>
      </c>
      <c r="AR33" s="38">
        <f t="shared" si="0"/>
        <v>27.75</v>
      </c>
      <c r="AS33" s="132">
        <f t="shared" si="1"/>
        <v>29</v>
      </c>
      <c r="AT33" s="133">
        <f t="shared" si="2"/>
        <v>0.9568965517241379</v>
      </c>
    </row>
    <row r="34" spans="1:46" ht="18.75" customHeight="1">
      <c r="A34" s="22" t="s">
        <v>39</v>
      </c>
      <c r="B34" s="115" t="str">
        <f>IF('Foglio 1'!B34="","",'Foglio 1'!B34)</f>
        <v>c</v>
      </c>
      <c r="C34" s="116" t="str">
        <f>IF('Foglio 1'!C34="","",'Foglio 1'!C34)</f>
        <v/>
      </c>
      <c r="D34" s="134" t="str">
        <f>IF('Foglio 1'!D34="","",'Foglio 1'!D34)</f>
        <v/>
      </c>
      <c r="E34" s="118" t="str">
        <f>IF('Foglio 1'!E34="","",'Foglio 1'!E34)</f>
        <v/>
      </c>
      <c r="F34" s="118" t="str">
        <f>IF('Foglio 1'!F34="","",'Foglio 1'!F34)</f>
        <v/>
      </c>
      <c r="G34" s="118" t="str">
        <f>IF('Foglio 1'!G34="","",'Foglio 1'!G34)</f>
        <v/>
      </c>
      <c r="H34" s="119" t="str">
        <f>IF('Foglio 1'!H34="","",'Foglio 1'!H34)</f>
        <v/>
      </c>
      <c r="I34" s="135" t="str">
        <f>IF('Foglio 1'!I34="","",'Foglio 1'!I34)</f>
        <v/>
      </c>
      <c r="J34" s="119" t="str">
        <f>IF('Foglio 1'!J34="","",'Foglio 1'!J34)</f>
        <v/>
      </c>
      <c r="K34" s="119" t="str">
        <f>IF('Foglio 1'!K34="","",'Foglio 1'!K34)</f>
        <v/>
      </c>
      <c r="L34" s="119" t="str">
        <f>IF('Foglio 1'!L34="","",'Foglio 1'!L34)</f>
        <v/>
      </c>
      <c r="M34" s="121">
        <f>IF('Foglio 1'!M34="","",'Foglio 1'!M34)</f>
        <v>0.75</v>
      </c>
      <c r="N34" s="122">
        <f>IF('Foglio 1'!N34="","",'Foglio 1'!N34)</f>
        <v>0.75</v>
      </c>
      <c r="O34" s="122">
        <f>IF('Foglio 1'!O34="","",'Foglio 1'!O34)</f>
        <v>0.5</v>
      </c>
      <c r="P34" s="122">
        <f>IF('Foglio 1'!P34="","",'Foglio 1'!P34)</f>
        <v>0.5</v>
      </c>
      <c r="Q34" s="122">
        <f>IF('Foglio 1'!Q34="","",'Foglio 1'!Q34)</f>
        <v>0.75</v>
      </c>
      <c r="R34" s="122">
        <f>IF('Foglio 1'!R34="","",'Foglio 1'!R34)</f>
        <v>0.75</v>
      </c>
      <c r="S34" s="122">
        <f>IF('Foglio 1'!S34="","",'Foglio 1'!S34)</f>
        <v>0.75</v>
      </c>
      <c r="T34" s="123">
        <f>IF('Foglio 1'!T34="","",'Foglio 1'!T34)</f>
        <v>0.5</v>
      </c>
      <c r="U34" s="118">
        <f>IF('Foglio 1'!U34="","",'Foglio 1'!U34)</f>
        <v>1</v>
      </c>
      <c r="V34" s="124">
        <f>IF('Foglio 1'!V34="","",'Foglio 1'!V34)</f>
        <v>0</v>
      </c>
      <c r="W34" s="124">
        <f>IF('Foglio 1'!W34="","",'Foglio 1'!W34)</f>
        <v>0</v>
      </c>
      <c r="X34" s="125">
        <f>IF('Foglio 1'!X34="","",'Foglio 1'!X34)</f>
        <v>0.75</v>
      </c>
      <c r="Y34" s="116">
        <f>IF('Foglio 1'!Y34="","",'Foglio 1'!Y34)</f>
        <v>1</v>
      </c>
      <c r="Z34" s="116">
        <f>IF('Foglio 1'!Z34="","",'Foglio 1'!Z34)</f>
        <v>1</v>
      </c>
      <c r="AA34" s="123">
        <f>IF('Foglio 1'!AA34="","",'Foglio 1'!AA34)</f>
        <v>0.5</v>
      </c>
      <c r="AB34" s="123">
        <f>IF('Foglio 1'!AB34="","",'Foglio 1'!AB34)</f>
        <v>0.75</v>
      </c>
      <c r="AC34" s="126">
        <f>IF('Foglio 1'!AC34="","",'Foglio 1'!AC34)</f>
        <v>0.75</v>
      </c>
      <c r="AD34" s="123">
        <f>IF('Foglio 1'!AD34="","",'Foglio 1'!AD34)</f>
        <v>0.75</v>
      </c>
      <c r="AE34" s="126">
        <f>IF('Foglio 1'!AE34="","",'Foglio 1'!AE34)</f>
        <v>0.75</v>
      </c>
      <c r="AF34" s="128">
        <f>IF('Foglio 1'!AF34="","",'Foglio 1'!AF34)</f>
        <v>0.5</v>
      </c>
      <c r="AG34" s="126">
        <f>IF('Foglio 1'!AG34="","",'Foglio 1'!AG34)</f>
        <v>0.75</v>
      </c>
      <c r="AH34" s="129">
        <f>IF('Foglio 1'!AH34="","",'Foglio 1'!AH34)</f>
        <v>1</v>
      </c>
      <c r="AI34" s="121">
        <f>IF('Foglio 1'!AI34="","",'Foglio 1'!AI34)</f>
        <v>1</v>
      </c>
      <c r="AJ34" s="130">
        <f>IF('Foglio 1'!AJ34="","",'Foglio 1'!AJ34)</f>
        <v>0.75</v>
      </c>
      <c r="AK34" s="130">
        <f>IF('Foglio 1'!AK34="","",'Foglio 1'!AK34)</f>
        <v>0.75</v>
      </c>
      <c r="AL34" s="126">
        <f>IF('Foglio 1'!AL34="","",'Foglio 1'!AL34)</f>
        <v>1</v>
      </c>
      <c r="AM34" s="126">
        <f>IF('Foglio 1'!AM34="","",'Foglio 1'!AM34)</f>
        <v>0.75</v>
      </c>
      <c r="AN34" s="131">
        <f>IF('Foglio 1'!AN34="","",'Foglio 1'!AN34)</f>
        <v>0.75</v>
      </c>
      <c r="AO34" s="121">
        <f>IF('Foglio 1'!AO34="","",'Foglio 1'!AO34)</f>
        <v>0.75</v>
      </c>
      <c r="AP34" s="120" t="str">
        <f>IF('Foglio 1'!AP34="","",'Foglio 1'!AP34)</f>
        <v>a</v>
      </c>
      <c r="AQ34" s="120" t="str">
        <f>IF('Foglio 1'!AQ34="","",'Foglio 1'!AQ34)</f>
        <v/>
      </c>
      <c r="AR34" s="38">
        <f t="shared" si="0"/>
        <v>20.5</v>
      </c>
      <c r="AS34" s="132">
        <f t="shared" si="1"/>
        <v>29</v>
      </c>
      <c r="AT34" s="133">
        <f t="shared" si="2"/>
        <v>0.7068965517241379</v>
      </c>
    </row>
    <row r="35" spans="1:46" ht="18.75" customHeight="1">
      <c r="A35" s="22" t="s">
        <v>40</v>
      </c>
      <c r="B35" s="115" t="str">
        <f>IF('Foglio 1'!B35="","",'Foglio 1'!B35)</f>
        <v>c</v>
      </c>
      <c r="C35" s="116" t="str">
        <f>IF('Foglio 1'!C35="","",'Foglio 1'!C35)</f>
        <v/>
      </c>
      <c r="D35" s="134" t="str">
        <f>IF('Foglio 1'!D35="","",'Foglio 1'!D35)</f>
        <v/>
      </c>
      <c r="E35" s="118" t="str">
        <f>IF('Foglio 1'!E35="","",'Foglio 1'!E35)</f>
        <v/>
      </c>
      <c r="F35" s="118" t="str">
        <f>IF('Foglio 1'!F35="","",'Foglio 1'!F35)</f>
        <v/>
      </c>
      <c r="G35" s="118" t="str">
        <f>IF('Foglio 1'!G35="","",'Foglio 1'!G35)</f>
        <v/>
      </c>
      <c r="H35" s="119" t="str">
        <f>IF('Foglio 1'!H35="","",'Foglio 1'!H35)</f>
        <v/>
      </c>
      <c r="I35" s="135" t="str">
        <f>IF('Foglio 1'!I35="","",'Foglio 1'!I35)</f>
        <v/>
      </c>
      <c r="J35" s="119" t="str">
        <f>IF('Foglio 1'!J35="","",'Foglio 1'!J35)</f>
        <v/>
      </c>
      <c r="K35" s="119" t="str">
        <f>IF('Foglio 1'!K35="","",'Foglio 1'!K35)</f>
        <v/>
      </c>
      <c r="L35" s="119" t="str">
        <f>IF('Foglio 1'!L35="","",'Foglio 1'!L35)</f>
        <v/>
      </c>
      <c r="M35" s="121">
        <f>IF('Foglio 1'!M35="","",'Foglio 1'!M35)</f>
        <v>1</v>
      </c>
      <c r="N35" s="122">
        <f>IF('Foglio 1'!N35="","",'Foglio 1'!N35)</f>
        <v>0.75</v>
      </c>
      <c r="O35" s="122">
        <f>IF('Foglio 1'!O35="","",'Foglio 1'!O35)</f>
        <v>0.75</v>
      </c>
      <c r="P35" s="122">
        <f>IF('Foglio 1'!P35="","",'Foglio 1'!P35)</f>
        <v>0.75</v>
      </c>
      <c r="Q35" s="122">
        <f>IF('Foglio 1'!Q35="","",'Foglio 1'!Q35)</f>
        <v>1</v>
      </c>
      <c r="R35" s="122">
        <f>IF('Foglio 1'!R35="","",'Foglio 1'!R35)</f>
        <v>0.75</v>
      </c>
      <c r="S35" s="122">
        <f>IF('Foglio 1'!S35="","",'Foglio 1'!S35)</f>
        <v>0.75</v>
      </c>
      <c r="T35" s="123">
        <f>IF('Foglio 1'!T35="","",'Foglio 1'!T35)</f>
        <v>0.75</v>
      </c>
      <c r="U35" s="118">
        <f>IF('Foglio 1'!U35="","",'Foglio 1'!U35)</f>
        <v>1</v>
      </c>
      <c r="V35" s="124">
        <f>IF('Foglio 1'!V35="","",'Foglio 1'!V35)</f>
        <v>0.75</v>
      </c>
      <c r="W35" s="124">
        <f>IF('Foglio 1'!W35="","",'Foglio 1'!W35)</f>
        <v>0.75</v>
      </c>
      <c r="X35" s="125">
        <f>IF('Foglio 1'!X35="","",'Foglio 1'!X35)</f>
        <v>1</v>
      </c>
      <c r="Y35" s="116">
        <f>IF('Foglio 1'!Y35="","",'Foglio 1'!Y35)</f>
        <v>1</v>
      </c>
      <c r="Z35" s="116">
        <f>IF('Foglio 1'!Z35="","",'Foglio 1'!Z35)</f>
        <v>1</v>
      </c>
      <c r="AA35" s="123">
        <f>IF('Foglio 1'!AA35="","",'Foglio 1'!AA35)</f>
        <v>1</v>
      </c>
      <c r="AB35" s="123">
        <f>IF('Foglio 1'!AB35="","",'Foglio 1'!AB35)</f>
        <v>1</v>
      </c>
      <c r="AC35" s="126">
        <f>IF('Foglio 1'!AC35="","",'Foglio 1'!AC35)</f>
        <v>1</v>
      </c>
      <c r="AD35" s="123">
        <f>IF('Foglio 1'!AD35="","",'Foglio 1'!AD35)</f>
        <v>1</v>
      </c>
      <c r="AE35" s="126">
        <f>IF('Foglio 1'!AE35="","",'Foglio 1'!AE35)</f>
        <v>1</v>
      </c>
      <c r="AF35" s="128">
        <f>IF('Foglio 1'!AF35="","",'Foglio 1'!AF35)</f>
        <v>1</v>
      </c>
      <c r="AG35" s="126">
        <f>IF('Foglio 1'!AG35="","",'Foglio 1'!AG35)</f>
        <v>1</v>
      </c>
      <c r="AH35" s="129">
        <f>IF('Foglio 1'!AH35="","",'Foglio 1'!AH35)</f>
        <v>1</v>
      </c>
      <c r="AI35" s="121">
        <f>IF('Foglio 1'!AI35="","",'Foglio 1'!AI35)</f>
        <v>1</v>
      </c>
      <c r="AJ35" s="130">
        <f>IF('Foglio 1'!AJ35="","",'Foglio 1'!AJ35)</f>
        <v>1</v>
      </c>
      <c r="AK35" s="130">
        <f>IF('Foglio 1'!AK35="","",'Foglio 1'!AK35)</f>
        <v>1</v>
      </c>
      <c r="AL35" s="126">
        <f>IF('Foglio 1'!AL35="","",'Foglio 1'!AL35)</f>
        <v>1</v>
      </c>
      <c r="AM35" s="126">
        <f>IF('Foglio 1'!AM35="","",'Foglio 1'!AM35)</f>
        <v>1</v>
      </c>
      <c r="AN35" s="131">
        <f>IF('Foglio 1'!AN35="","",'Foglio 1'!AN35)</f>
        <v>1</v>
      </c>
      <c r="AO35" s="121">
        <f>IF('Foglio 1'!AO35="","",'Foglio 1'!AO35)</f>
        <v>1</v>
      </c>
      <c r="AP35" s="120" t="str">
        <f>IF('Foglio 1'!AP35="","",'Foglio 1'!AP35)</f>
        <v>a</v>
      </c>
      <c r="AQ35" s="120" t="str">
        <f>IF('Foglio 1'!AQ35="","",'Foglio 1'!AQ35)</f>
        <v/>
      </c>
      <c r="AR35" s="38">
        <f t="shared" si="0"/>
        <v>27</v>
      </c>
      <c r="AS35" s="132">
        <f t="shared" si="1"/>
        <v>29</v>
      </c>
      <c r="AT35" s="133">
        <f t="shared" si="2"/>
        <v>0.93103448275862066</v>
      </c>
    </row>
    <row r="36" spans="1:46" ht="18.75" customHeight="1">
      <c r="A36" s="22" t="s">
        <v>41</v>
      </c>
      <c r="B36" s="115" t="str">
        <f>IF('Foglio 1'!B36="","",'Foglio 1'!B36)</f>
        <v>a</v>
      </c>
      <c r="C36" s="116" t="str">
        <f>IF('Foglio 1'!C36="","",'Foglio 1'!C36)</f>
        <v/>
      </c>
      <c r="D36" s="134" t="str">
        <f>IF('Foglio 1'!D36="","",'Foglio 1'!D36)</f>
        <v/>
      </c>
      <c r="E36" s="118" t="str">
        <f>IF('Foglio 1'!E36="","",'Foglio 1'!E36)</f>
        <v/>
      </c>
      <c r="F36" s="118" t="str">
        <f>IF('Foglio 1'!F36="","",'Foglio 1'!F36)</f>
        <v/>
      </c>
      <c r="G36" s="118" t="str">
        <f>IF('Foglio 1'!G36="","",'Foglio 1'!G36)</f>
        <v/>
      </c>
      <c r="H36" s="119" t="str">
        <f>IF('Foglio 1'!H36="","",'Foglio 1'!H36)</f>
        <v/>
      </c>
      <c r="I36" s="135" t="str">
        <f>IF('Foglio 1'!I36="","",'Foglio 1'!I36)</f>
        <v/>
      </c>
      <c r="J36" s="119" t="str">
        <f>IF('Foglio 1'!J36="","",'Foglio 1'!J36)</f>
        <v/>
      </c>
      <c r="K36" s="119" t="str">
        <f>IF('Foglio 1'!K36="","",'Foglio 1'!K36)</f>
        <v/>
      </c>
      <c r="L36" s="119" t="str">
        <f>IF('Foglio 1'!L36="","",'Foglio 1'!L36)</f>
        <v/>
      </c>
      <c r="M36" s="121">
        <f>IF('Foglio 1'!M36="","",'Foglio 1'!M36)</f>
        <v>0.75</v>
      </c>
      <c r="N36" s="122">
        <f>IF('Foglio 1'!N36="","",'Foglio 1'!N36)</f>
        <v>0.5</v>
      </c>
      <c r="O36" s="122">
        <f>IF('Foglio 1'!O36="","",'Foglio 1'!O36)</f>
        <v>0.5</v>
      </c>
      <c r="P36" s="122">
        <f>IF('Foglio 1'!P36="","",'Foglio 1'!P36)</f>
        <v>0.75</v>
      </c>
      <c r="Q36" s="122">
        <f>IF('Foglio 1'!Q36="","",'Foglio 1'!Q36)</f>
        <v>0.75</v>
      </c>
      <c r="R36" s="122">
        <f>IF('Foglio 1'!R36="","",'Foglio 1'!R36)</f>
        <v>0.5</v>
      </c>
      <c r="S36" s="122">
        <f>IF('Foglio 1'!S36="","",'Foglio 1'!S36)</f>
        <v>0.5</v>
      </c>
      <c r="T36" s="123">
        <f>IF('Foglio 1'!T36="","",'Foglio 1'!T36)</f>
        <v>0.75</v>
      </c>
      <c r="U36" s="118">
        <f>IF('Foglio 1'!U36="","",'Foglio 1'!U36)</f>
        <v>0.75</v>
      </c>
      <c r="V36" s="124">
        <f>IF('Foglio 1'!V36="","",'Foglio 1'!V36)</f>
        <v>0.5</v>
      </c>
      <c r="W36" s="124">
        <f>IF('Foglio 1'!W36="","",'Foglio 1'!W36)</f>
        <v>0.5</v>
      </c>
      <c r="X36" s="125">
        <f>IF('Foglio 1'!X36="","",'Foglio 1'!X36)</f>
        <v>0.75</v>
      </c>
      <c r="Y36" s="116">
        <f>IF('Foglio 1'!Y36="","",'Foglio 1'!Y36)</f>
        <v>0.75</v>
      </c>
      <c r="Z36" s="116">
        <f>IF('Foglio 1'!Z36="","",'Foglio 1'!Z36)</f>
        <v>0.5</v>
      </c>
      <c r="AA36" s="123">
        <f>IF('Foglio 1'!AA36="","",'Foglio 1'!AA36)</f>
        <v>0.5</v>
      </c>
      <c r="AB36" s="123">
        <f>IF('Foglio 1'!AB36="","",'Foglio 1'!AB36)</f>
        <v>0.75</v>
      </c>
      <c r="AC36" s="126">
        <f>IF('Foglio 1'!AC36="","",'Foglio 1'!AC36)</f>
        <v>0.75</v>
      </c>
      <c r="AD36" s="123">
        <f>IF('Foglio 1'!AD36="","",'Foglio 1'!AD36)</f>
        <v>0.75</v>
      </c>
      <c r="AE36" s="126">
        <f>IF('Foglio 1'!AE36="","",'Foglio 1'!AE36)</f>
        <v>0.75</v>
      </c>
      <c r="AF36" s="128">
        <f>IF('Foglio 1'!AF36="","",'Foglio 1'!AF36)</f>
        <v>0.75</v>
      </c>
      <c r="AG36" s="126">
        <f>IF('Foglio 1'!AG36="","",'Foglio 1'!AG36)</f>
        <v>0.5</v>
      </c>
      <c r="AH36" s="129">
        <f>IF('Foglio 1'!AH36="","",'Foglio 1'!AH36)</f>
        <v>0.75</v>
      </c>
      <c r="AI36" s="121">
        <f>IF('Foglio 1'!AI36="","",'Foglio 1'!AI36)</f>
        <v>0.75</v>
      </c>
      <c r="AJ36" s="130">
        <f>IF('Foglio 1'!AJ36="","",'Foglio 1'!AJ36)</f>
        <v>0.5</v>
      </c>
      <c r="AK36" s="130">
        <f>IF('Foglio 1'!AK36="","",'Foglio 1'!AK36)</f>
        <v>0.5</v>
      </c>
      <c r="AL36" s="126">
        <f>IF('Foglio 1'!AL36="","",'Foglio 1'!AL36)</f>
        <v>0.5</v>
      </c>
      <c r="AM36" s="126">
        <f>IF('Foglio 1'!AM36="","",'Foglio 1'!AM36)</f>
        <v>0.75</v>
      </c>
      <c r="AN36" s="131">
        <f>IF('Foglio 1'!AN36="","",'Foglio 1'!AN36)</f>
        <v>0.75</v>
      </c>
      <c r="AO36" s="121">
        <f>IF('Foglio 1'!AO36="","",'Foglio 1'!AO36)</f>
        <v>0.75</v>
      </c>
      <c r="AP36" s="120" t="str">
        <f>IF('Foglio 1'!AP36="","",'Foglio 1'!AP36)</f>
        <v>e</v>
      </c>
      <c r="AQ36" s="120" t="str">
        <f>IF('Foglio 1'!AQ36="","",'Foglio 1'!AQ36)</f>
        <v/>
      </c>
      <c r="AR36" s="38">
        <f t="shared" si="0"/>
        <v>18.75</v>
      </c>
      <c r="AS36" s="132">
        <f t="shared" si="1"/>
        <v>29</v>
      </c>
      <c r="AT36" s="133">
        <f t="shared" si="2"/>
        <v>0.64655172413793105</v>
      </c>
    </row>
    <row r="37" spans="1:46" ht="18.75" customHeight="1">
      <c r="A37" s="22" t="s">
        <v>43</v>
      </c>
      <c r="B37" s="115" t="str">
        <f>IF('Foglio 1'!B37="","",'Foglio 1'!B37)</f>
        <v>a</v>
      </c>
      <c r="C37" s="116" t="str">
        <f>IF('Foglio 1'!C37="","",'Foglio 1'!C37)</f>
        <v/>
      </c>
      <c r="D37" s="134" t="str">
        <f>IF('Foglio 1'!D37="","",'Foglio 1'!D37)</f>
        <v/>
      </c>
      <c r="E37" s="118" t="str">
        <f>IF('Foglio 1'!E37="","",'Foglio 1'!E37)</f>
        <v/>
      </c>
      <c r="F37" s="118" t="str">
        <f>IF('Foglio 1'!F37="","",'Foglio 1'!F37)</f>
        <v/>
      </c>
      <c r="G37" s="118" t="str">
        <f>IF('Foglio 1'!G37="","",'Foglio 1'!G37)</f>
        <v/>
      </c>
      <c r="H37" s="119" t="str">
        <f>IF('Foglio 1'!H37="","",'Foglio 1'!H37)</f>
        <v/>
      </c>
      <c r="I37" s="135" t="str">
        <f>IF('Foglio 1'!I37="","",'Foglio 1'!I37)</f>
        <v/>
      </c>
      <c r="J37" s="119" t="str">
        <f>IF('Foglio 1'!J37="","",'Foglio 1'!J37)</f>
        <v/>
      </c>
      <c r="K37" s="119" t="str">
        <f>IF('Foglio 1'!K37="","",'Foglio 1'!K37)</f>
        <v/>
      </c>
      <c r="L37" s="119" t="str">
        <f>IF('Foglio 1'!L37="","",'Foglio 1'!L37)</f>
        <v/>
      </c>
      <c r="M37" s="121">
        <f>IF('Foglio 1'!M37="","",'Foglio 1'!M37)</f>
        <v>1</v>
      </c>
      <c r="N37" s="122">
        <f>IF('Foglio 1'!N37="","",'Foglio 1'!N37)</f>
        <v>1</v>
      </c>
      <c r="O37" s="122">
        <f>IF('Foglio 1'!O37="","",'Foglio 1'!O37)</f>
        <v>1</v>
      </c>
      <c r="P37" s="122">
        <f>IF('Foglio 1'!P37="","",'Foglio 1'!P37)</f>
        <v>0.75</v>
      </c>
      <c r="Q37" s="122">
        <f>IF('Foglio 1'!Q37="","",'Foglio 1'!Q37)</f>
        <v>0.75</v>
      </c>
      <c r="R37" s="122">
        <f>IF('Foglio 1'!R37="","",'Foglio 1'!R37)</f>
        <v>1</v>
      </c>
      <c r="S37" s="122">
        <f>IF('Foglio 1'!S37="","",'Foglio 1'!S37)</f>
        <v>0.75</v>
      </c>
      <c r="T37" s="123">
        <f>IF('Foglio 1'!T37="","",'Foglio 1'!T37)</f>
        <v>0.75</v>
      </c>
      <c r="U37" s="118">
        <f>IF('Foglio 1'!U37="","",'Foglio 1'!U37)</f>
        <v>1</v>
      </c>
      <c r="V37" s="124">
        <f>IF('Foglio 1'!V37="","",'Foglio 1'!V37)</f>
        <v>0.75</v>
      </c>
      <c r="W37" s="124">
        <f>IF('Foglio 1'!W37="","",'Foglio 1'!W37)</f>
        <v>1</v>
      </c>
      <c r="X37" s="125">
        <f>IF('Foglio 1'!X37="","",'Foglio 1'!X37)</f>
        <v>1</v>
      </c>
      <c r="Y37" s="116">
        <f>IF('Foglio 1'!Y37="","",'Foglio 1'!Y37)</f>
        <v>1</v>
      </c>
      <c r="Z37" s="116">
        <f>IF('Foglio 1'!Z37="","",'Foglio 1'!Z37)</f>
        <v>1</v>
      </c>
      <c r="AA37" s="123">
        <f>IF('Foglio 1'!AA37="","",'Foglio 1'!AA37)</f>
        <v>0.75</v>
      </c>
      <c r="AB37" s="123">
        <f>IF('Foglio 1'!AB37="","",'Foglio 1'!AB37)</f>
        <v>1</v>
      </c>
      <c r="AC37" s="126">
        <f>IF('Foglio 1'!AC37="","",'Foglio 1'!AC37)</f>
        <v>1</v>
      </c>
      <c r="AD37" s="123">
        <f>IF('Foglio 1'!AD37="","",'Foglio 1'!AD37)</f>
        <v>1</v>
      </c>
      <c r="AE37" s="126">
        <f>IF('Foglio 1'!AE37="","",'Foglio 1'!AE37)</f>
        <v>1</v>
      </c>
      <c r="AF37" s="128">
        <f>IF('Foglio 1'!AF37="","",'Foglio 1'!AF37)</f>
        <v>1</v>
      </c>
      <c r="AG37" s="126">
        <f>IF('Foglio 1'!AG37="","",'Foglio 1'!AG37)</f>
        <v>0.75</v>
      </c>
      <c r="AH37" s="129">
        <f>IF('Foglio 1'!AH37="","",'Foglio 1'!AH37)</f>
        <v>1</v>
      </c>
      <c r="AI37" s="121">
        <f>IF('Foglio 1'!AI37="","",'Foglio 1'!AI37)</f>
        <v>0.75</v>
      </c>
      <c r="AJ37" s="130">
        <f>IF('Foglio 1'!AJ37="","",'Foglio 1'!AJ37)</f>
        <v>0.75</v>
      </c>
      <c r="AK37" s="130">
        <f>IF('Foglio 1'!AK37="","",'Foglio 1'!AK37)</f>
        <v>1</v>
      </c>
      <c r="AL37" s="126">
        <f>IF('Foglio 1'!AL37="","",'Foglio 1'!AL37)</f>
        <v>1</v>
      </c>
      <c r="AM37" s="126">
        <f>IF('Foglio 1'!AM37="","",'Foglio 1'!AM37)</f>
        <v>1</v>
      </c>
      <c r="AN37" s="131">
        <f>IF('Foglio 1'!AN37="","",'Foglio 1'!AN37)</f>
        <v>0.75</v>
      </c>
      <c r="AO37" s="121">
        <f>IF('Foglio 1'!AO37="","",'Foglio 1'!AO37)</f>
        <v>1</v>
      </c>
      <c r="AP37" s="120" t="str">
        <f>IF('Foglio 1'!AP37="","",'Foglio 1'!AP37)</f>
        <v>c</v>
      </c>
      <c r="AQ37" s="120" t="str">
        <f>IF('Foglio 1'!AQ37="","",'Foglio 1'!AQ37)</f>
        <v/>
      </c>
      <c r="AR37" s="38">
        <f t="shared" si="0"/>
        <v>26.5</v>
      </c>
      <c r="AS37" s="132">
        <f t="shared" si="1"/>
        <v>29</v>
      </c>
      <c r="AT37" s="133">
        <f t="shared" si="2"/>
        <v>0.91379310344827591</v>
      </c>
    </row>
    <row r="38" spans="1:46" ht="18.75" customHeight="1">
      <c r="A38" s="22" t="s">
        <v>44</v>
      </c>
      <c r="B38" s="115" t="str">
        <f>IF('Foglio 1'!B38="","",'Foglio 1'!B38)</f>
        <v/>
      </c>
      <c r="C38" s="116" t="str">
        <f>IF('Foglio 1'!C38="","",'Foglio 1'!C38)</f>
        <v/>
      </c>
      <c r="D38" s="134" t="str">
        <f>IF('Foglio 1'!D38="","",'Foglio 1'!D38)</f>
        <v/>
      </c>
      <c r="E38" s="118" t="str">
        <f>IF('Foglio 1'!E38="","",'Foglio 1'!E38)</f>
        <v/>
      </c>
      <c r="F38" s="118" t="str">
        <f>IF('Foglio 1'!F38="","",'Foglio 1'!F38)</f>
        <v/>
      </c>
      <c r="G38" s="118" t="str">
        <f>IF('Foglio 1'!G38="","",'Foglio 1'!G38)</f>
        <v/>
      </c>
      <c r="H38" s="119" t="str">
        <f>IF('Foglio 1'!H38="","",'Foglio 1'!H38)</f>
        <v/>
      </c>
      <c r="I38" s="135" t="str">
        <f>IF('Foglio 1'!I38="","",'Foglio 1'!I38)</f>
        <v/>
      </c>
      <c r="J38" s="119" t="str">
        <f>IF('Foglio 1'!J38="","",'Foglio 1'!J38)</f>
        <v/>
      </c>
      <c r="K38" s="119" t="str">
        <f>IF('Foglio 1'!K38="","",'Foglio 1'!K38)</f>
        <v/>
      </c>
      <c r="L38" s="119" t="str">
        <f>IF('Foglio 1'!L38="","",'Foglio 1'!L38)</f>
        <v/>
      </c>
      <c r="M38" s="121">
        <f>IF('Foglio 1'!M38="","",'Foglio 1'!M38)</f>
        <v>0.5</v>
      </c>
      <c r="N38" s="122">
        <f>IF('Foglio 1'!N38="","",'Foglio 1'!N38)</f>
        <v>0.25</v>
      </c>
      <c r="O38" s="122">
        <f>IF('Foglio 1'!O38="","",'Foglio 1'!O38)</f>
        <v>0.5</v>
      </c>
      <c r="P38" s="122">
        <f>IF('Foglio 1'!P38="","",'Foglio 1'!P38)</f>
        <v>0.5</v>
      </c>
      <c r="Q38" s="122">
        <f>IF('Foglio 1'!Q38="","",'Foglio 1'!Q38)</f>
        <v>0.5</v>
      </c>
      <c r="R38" s="122">
        <f>IF('Foglio 1'!R38="","",'Foglio 1'!R38)</f>
        <v>0.5</v>
      </c>
      <c r="S38" s="122">
        <f>IF('Foglio 1'!S38="","",'Foglio 1'!S38)</f>
        <v>0.5</v>
      </c>
      <c r="T38" s="123">
        <f>IF('Foglio 1'!T38="","",'Foglio 1'!T38)</f>
        <v>0.5</v>
      </c>
      <c r="U38" s="118">
        <f>IF('Foglio 1'!U38="","",'Foglio 1'!U38)</f>
        <v>1</v>
      </c>
      <c r="V38" s="124">
        <f>IF('Foglio 1'!V38="","",'Foglio 1'!V38)</f>
        <v>0.5</v>
      </c>
      <c r="W38" s="124">
        <f>IF('Foglio 1'!W38="","",'Foglio 1'!W38)</f>
        <v>0.25</v>
      </c>
      <c r="X38" s="125">
        <f>IF('Foglio 1'!X38="","",'Foglio 1'!X38)</f>
        <v>0.5</v>
      </c>
      <c r="Y38" s="116">
        <f>IF('Foglio 1'!Y38="","",'Foglio 1'!Y38)</f>
        <v>0.75</v>
      </c>
      <c r="Z38" s="116">
        <f>IF('Foglio 1'!Z38="","",'Foglio 1'!Z38)</f>
        <v>0.75</v>
      </c>
      <c r="AA38" s="123">
        <f>IF('Foglio 1'!AA38="","",'Foglio 1'!AA38)</f>
        <v>0.5</v>
      </c>
      <c r="AB38" s="123">
        <f>IF('Foglio 1'!AB38="","",'Foglio 1'!AB38)</f>
        <v>0.5</v>
      </c>
      <c r="AC38" s="126">
        <f>IF('Foglio 1'!AC38="","",'Foglio 1'!AC38)</f>
        <v>0.75</v>
      </c>
      <c r="AD38" s="123">
        <f>IF('Foglio 1'!AD38="","",'Foglio 1'!AD38)</f>
        <v>0.5</v>
      </c>
      <c r="AE38" s="126">
        <f>IF('Foglio 1'!AE38="","",'Foglio 1'!AE38)</f>
        <v>0.5</v>
      </c>
      <c r="AF38" s="128">
        <f>IF('Foglio 1'!AF38="","",'Foglio 1'!AF38)</f>
        <v>0.5</v>
      </c>
      <c r="AG38" s="126">
        <f>IF('Foglio 1'!AG38="","",'Foglio 1'!AG38)</f>
        <v>0.5</v>
      </c>
      <c r="AH38" s="129">
        <f>IF('Foglio 1'!AH38="","",'Foglio 1'!AH38)</f>
        <v>0.75</v>
      </c>
      <c r="AI38" s="121">
        <f>IF('Foglio 1'!AI38="","",'Foglio 1'!AI38)</f>
        <v>0.75</v>
      </c>
      <c r="AJ38" s="130">
        <f>IF('Foglio 1'!AJ38="","",'Foglio 1'!AJ38)</f>
        <v>0.5</v>
      </c>
      <c r="AK38" s="130">
        <f>IF('Foglio 1'!AK38="","",'Foglio 1'!AK38)</f>
        <v>0.5</v>
      </c>
      <c r="AL38" s="126">
        <f>IF('Foglio 1'!AL38="","",'Foglio 1'!AL38)</f>
        <v>0.75</v>
      </c>
      <c r="AM38" s="126">
        <f>IF('Foglio 1'!AM38="","",'Foglio 1'!AM38)</f>
        <v>0.75</v>
      </c>
      <c r="AN38" s="131">
        <f>IF('Foglio 1'!AN38="","",'Foglio 1'!AN38)</f>
        <v>0.75</v>
      </c>
      <c r="AO38" s="121">
        <f>IF('Foglio 1'!AO38="","",'Foglio 1'!AO38)</f>
        <v>0.5</v>
      </c>
      <c r="AP38" s="120" t="str">
        <f>IF('Foglio 1'!AP38="","",'Foglio 1'!AP38)</f>
        <v>e</v>
      </c>
      <c r="AQ38" s="120" t="str">
        <f>IF('Foglio 1'!AQ38="","",'Foglio 1'!AQ38)</f>
        <v/>
      </c>
      <c r="AR38" s="38">
        <f t="shared" si="0"/>
        <v>16.5</v>
      </c>
      <c r="AS38" s="132">
        <f t="shared" si="1"/>
        <v>29</v>
      </c>
      <c r="AT38" s="133">
        <f t="shared" si="2"/>
        <v>0.56896551724137934</v>
      </c>
    </row>
    <row r="39" spans="1:46" ht="18.75" customHeight="1">
      <c r="A39" s="22" t="s">
        <v>45</v>
      </c>
      <c r="B39" s="115" t="str">
        <f>IF('Foglio 1'!B39="","",'Foglio 1'!B39)</f>
        <v>a</v>
      </c>
      <c r="C39" s="116" t="str">
        <f>IF('Foglio 1'!C39="","",'Foglio 1'!C39)</f>
        <v/>
      </c>
      <c r="D39" s="134" t="str">
        <f>IF('Foglio 1'!D39="","",'Foglio 1'!D39)</f>
        <v/>
      </c>
      <c r="E39" s="118" t="str">
        <f>IF('Foglio 1'!E39="","",'Foglio 1'!E39)</f>
        <v/>
      </c>
      <c r="F39" s="118" t="str">
        <f>IF('Foglio 1'!F39="","",'Foglio 1'!F39)</f>
        <v/>
      </c>
      <c r="G39" s="118" t="str">
        <f>IF('Foglio 1'!G39="","",'Foglio 1'!G39)</f>
        <v/>
      </c>
      <c r="H39" s="119" t="str">
        <f>IF('Foglio 1'!H39="","",'Foglio 1'!H39)</f>
        <v/>
      </c>
      <c r="I39" s="135" t="str">
        <f>IF('Foglio 1'!I39="","",'Foglio 1'!I39)</f>
        <v/>
      </c>
      <c r="J39" s="119" t="str">
        <f>IF('Foglio 1'!J39="","",'Foglio 1'!J39)</f>
        <v/>
      </c>
      <c r="K39" s="119" t="str">
        <f>IF('Foglio 1'!K39="","",'Foglio 1'!K39)</f>
        <v/>
      </c>
      <c r="L39" s="119" t="str">
        <f>IF('Foglio 1'!L39="","",'Foglio 1'!L39)</f>
        <v/>
      </c>
      <c r="M39" s="121">
        <f>IF('Foglio 1'!M39="","",'Foglio 1'!M39)</f>
        <v>0.75</v>
      </c>
      <c r="N39" s="122">
        <f>IF('Foglio 1'!N39="","",'Foglio 1'!N39)</f>
        <v>0.75</v>
      </c>
      <c r="O39" s="122">
        <f>IF('Foglio 1'!O39="","",'Foglio 1'!O39)</f>
        <v>0.75</v>
      </c>
      <c r="P39" s="122">
        <f>IF('Foglio 1'!P39="","",'Foglio 1'!P39)</f>
        <v>0.5</v>
      </c>
      <c r="Q39" s="122">
        <f>IF('Foglio 1'!Q39="","",'Foglio 1'!Q39)</f>
        <v>0.75</v>
      </c>
      <c r="R39" s="122">
        <f>IF('Foglio 1'!R39="","",'Foglio 1'!R39)</f>
        <v>0.75</v>
      </c>
      <c r="S39" s="122">
        <f>IF('Foglio 1'!S39="","",'Foglio 1'!S39)</f>
        <v>0.75</v>
      </c>
      <c r="T39" s="123">
        <f>IF('Foglio 1'!T39="","",'Foglio 1'!T39)</f>
        <v>0.75</v>
      </c>
      <c r="U39" s="118">
        <f>IF('Foglio 1'!U39="","",'Foglio 1'!U39)</f>
        <v>1</v>
      </c>
      <c r="V39" s="124">
        <f>IF('Foglio 1'!V39="","",'Foglio 1'!V39)</f>
        <v>0.5</v>
      </c>
      <c r="W39" s="124">
        <f>IF('Foglio 1'!W39="","",'Foglio 1'!W39)</f>
        <v>0.5</v>
      </c>
      <c r="X39" s="125">
        <f>IF('Foglio 1'!X39="","",'Foglio 1'!X39)</f>
        <v>1</v>
      </c>
      <c r="Y39" s="116">
        <f>IF('Foglio 1'!Y39="","",'Foglio 1'!Y39)</f>
        <v>1</v>
      </c>
      <c r="Z39" s="116">
        <f>IF('Foglio 1'!Z39="","",'Foglio 1'!Z39)</f>
        <v>0.75</v>
      </c>
      <c r="AA39" s="123">
        <f>IF('Foglio 1'!AA39="","",'Foglio 1'!AA39)</f>
        <v>0.75</v>
      </c>
      <c r="AB39" s="123">
        <f>IF('Foglio 1'!AB39="","",'Foglio 1'!AB39)</f>
        <v>0.75</v>
      </c>
      <c r="AC39" s="126">
        <f>IF('Foglio 1'!AC39="","",'Foglio 1'!AC39)</f>
        <v>0.75</v>
      </c>
      <c r="AD39" s="123">
        <f>IF('Foglio 1'!AD39="","",'Foglio 1'!AD39)</f>
        <v>0.75</v>
      </c>
      <c r="AE39" s="126">
        <f>IF('Foglio 1'!AE39="","",'Foglio 1'!AE39)</f>
        <v>0.75</v>
      </c>
      <c r="AF39" s="128" t="str">
        <f>IF('Foglio 1'!AF39="","",'Foglio 1'!AF39)</f>
        <v/>
      </c>
      <c r="AG39" s="126">
        <f>IF('Foglio 1'!AG39="","",'Foglio 1'!AG39)</f>
        <v>0.75</v>
      </c>
      <c r="AH39" s="129">
        <f>IF('Foglio 1'!AH39="","",'Foglio 1'!AH39)</f>
        <v>1</v>
      </c>
      <c r="AI39" s="121">
        <f>IF('Foglio 1'!AI39="","",'Foglio 1'!AI39)</f>
        <v>0.75</v>
      </c>
      <c r="AJ39" s="130">
        <f>IF('Foglio 1'!AJ39="","",'Foglio 1'!AJ39)</f>
        <v>0.5</v>
      </c>
      <c r="AK39" s="130">
        <f>IF('Foglio 1'!AK39="","",'Foglio 1'!AK39)</f>
        <v>0.5</v>
      </c>
      <c r="AL39" s="126">
        <f>IF('Foglio 1'!AL39="","",'Foglio 1'!AL39)</f>
        <v>1</v>
      </c>
      <c r="AM39" s="126">
        <f>IF('Foglio 1'!AM39="","",'Foglio 1'!AM39)</f>
        <v>0.75</v>
      </c>
      <c r="AN39" s="131">
        <f>IF('Foglio 1'!AN39="","",'Foglio 1'!AN39)</f>
        <v>0.75</v>
      </c>
      <c r="AO39" s="121">
        <f>IF('Foglio 1'!AO39="","",'Foglio 1'!AO39)</f>
        <v>0.75</v>
      </c>
      <c r="AP39" s="120" t="str">
        <f>IF('Foglio 1'!AP39="","",'Foglio 1'!AP39)</f>
        <v>a</v>
      </c>
      <c r="AQ39" s="120" t="str">
        <f>IF('Foglio 1'!AQ39="","",'Foglio 1'!AQ39)</f>
        <v/>
      </c>
      <c r="AR39" s="38">
        <f t="shared" si="0"/>
        <v>21</v>
      </c>
      <c r="AS39" s="132">
        <f t="shared" si="1"/>
        <v>28</v>
      </c>
      <c r="AT39" s="133">
        <f t="shared" si="2"/>
        <v>0.75</v>
      </c>
    </row>
    <row r="40" spans="1:46" ht="18.75" customHeight="1">
      <c r="A40" s="22" t="s">
        <v>46</v>
      </c>
      <c r="B40" s="115" t="str">
        <f>IF('Foglio 1'!B40="","",'Foglio 1'!B40)</f>
        <v>c</v>
      </c>
      <c r="C40" s="116" t="str">
        <f>IF('Foglio 1'!C40="","",'Foglio 1'!C40)</f>
        <v/>
      </c>
      <c r="D40" s="134" t="str">
        <f>IF('Foglio 1'!D40="","",'Foglio 1'!D40)</f>
        <v/>
      </c>
      <c r="E40" s="118" t="str">
        <f>IF('Foglio 1'!E40="","",'Foglio 1'!E40)</f>
        <v/>
      </c>
      <c r="F40" s="118" t="str">
        <f>IF('Foglio 1'!F40="","",'Foglio 1'!F40)</f>
        <v/>
      </c>
      <c r="G40" s="118" t="str">
        <f>IF('Foglio 1'!G40="","",'Foglio 1'!G40)</f>
        <v/>
      </c>
      <c r="H40" s="119" t="str">
        <f>IF('Foglio 1'!H40="","",'Foglio 1'!H40)</f>
        <v/>
      </c>
      <c r="I40" s="135" t="str">
        <f>IF('Foglio 1'!I40="","",'Foglio 1'!I40)</f>
        <v/>
      </c>
      <c r="J40" s="119" t="str">
        <f>IF('Foglio 1'!J40="","",'Foglio 1'!J40)</f>
        <v/>
      </c>
      <c r="K40" s="119" t="str">
        <f>IF('Foglio 1'!K40="","",'Foglio 1'!K40)</f>
        <v/>
      </c>
      <c r="L40" s="119" t="str">
        <f>IF('Foglio 1'!L40="","",'Foglio 1'!L40)</f>
        <v/>
      </c>
      <c r="M40" s="121">
        <f>IF('Foglio 1'!M40="","",'Foglio 1'!M40)</f>
        <v>1</v>
      </c>
      <c r="N40" s="122">
        <f>IF('Foglio 1'!N40="","",'Foglio 1'!N40)</f>
        <v>0.75</v>
      </c>
      <c r="O40" s="122">
        <f>IF('Foglio 1'!O40="","",'Foglio 1'!O40)</f>
        <v>0.75</v>
      </c>
      <c r="P40" s="122">
        <f>IF('Foglio 1'!P40="","",'Foglio 1'!P40)</f>
        <v>0.75</v>
      </c>
      <c r="Q40" s="122">
        <f>IF('Foglio 1'!Q40="","",'Foglio 1'!Q40)</f>
        <v>0.75</v>
      </c>
      <c r="R40" s="122">
        <f>IF('Foglio 1'!R40="","",'Foglio 1'!R40)</f>
        <v>0.75</v>
      </c>
      <c r="S40" s="122">
        <f>IF('Foglio 1'!S40="","",'Foglio 1'!S40)</f>
        <v>0.75</v>
      </c>
      <c r="T40" s="123">
        <f>IF('Foglio 1'!T40="","",'Foglio 1'!T40)</f>
        <v>0.5</v>
      </c>
      <c r="U40" s="118">
        <f>IF('Foglio 1'!U40="","",'Foglio 1'!U40)</f>
        <v>1</v>
      </c>
      <c r="V40" s="124">
        <f>IF('Foglio 1'!V40="","",'Foglio 1'!V40)</f>
        <v>0.5</v>
      </c>
      <c r="W40" s="124">
        <f>IF('Foglio 1'!W40="","",'Foglio 1'!W40)</f>
        <v>0.25</v>
      </c>
      <c r="X40" s="125">
        <f>IF('Foglio 1'!X40="","",'Foglio 1'!X40)</f>
        <v>1</v>
      </c>
      <c r="Y40" s="116">
        <f>IF('Foglio 1'!Y40="","",'Foglio 1'!Y40)</f>
        <v>1</v>
      </c>
      <c r="Z40" s="116">
        <f>IF('Foglio 1'!Z40="","",'Foglio 1'!Z40)</f>
        <v>0.75</v>
      </c>
      <c r="AA40" s="123">
        <f>IF('Foglio 1'!AA40="","",'Foglio 1'!AA40)</f>
        <v>0.75</v>
      </c>
      <c r="AB40" s="123">
        <f>IF('Foglio 1'!AB40="","",'Foglio 1'!AB40)</f>
        <v>0.75</v>
      </c>
      <c r="AC40" s="126">
        <f>IF('Foglio 1'!AC40="","",'Foglio 1'!AC40)</f>
        <v>0.75</v>
      </c>
      <c r="AD40" s="123">
        <f>IF('Foglio 1'!AD40="","",'Foglio 1'!AD40)</f>
        <v>0.75</v>
      </c>
      <c r="AE40" s="126">
        <f>IF('Foglio 1'!AE40="","",'Foglio 1'!AE40)</f>
        <v>0.75</v>
      </c>
      <c r="AF40" s="128">
        <f>IF('Foglio 1'!AF40="","",'Foglio 1'!AF40)</f>
        <v>0.75</v>
      </c>
      <c r="AG40" s="126">
        <f>IF('Foglio 1'!AG40="","",'Foglio 1'!AG40)</f>
        <v>0.75</v>
      </c>
      <c r="AH40" s="129">
        <f>IF('Foglio 1'!AH40="","",'Foglio 1'!AH40)</f>
        <v>1</v>
      </c>
      <c r="AI40" s="121">
        <f>IF('Foglio 1'!AI40="","",'Foglio 1'!AI40)</f>
        <v>1</v>
      </c>
      <c r="AJ40" s="130">
        <f>IF('Foglio 1'!AJ40="","",'Foglio 1'!AJ40)</f>
        <v>0.75</v>
      </c>
      <c r="AK40" s="130">
        <f>IF('Foglio 1'!AK40="","",'Foglio 1'!AK40)</f>
        <v>0.75</v>
      </c>
      <c r="AL40" s="126">
        <f>IF('Foglio 1'!AL40="","",'Foglio 1'!AL40)</f>
        <v>0.75</v>
      </c>
      <c r="AM40" s="126">
        <f>IF('Foglio 1'!AM40="","",'Foglio 1'!AM40)</f>
        <v>1</v>
      </c>
      <c r="AN40" s="131">
        <f>IF('Foglio 1'!AN40="","",'Foglio 1'!AN40)</f>
        <v>0.75</v>
      </c>
      <c r="AO40" s="121">
        <f>IF('Foglio 1'!AO40="","",'Foglio 1'!AO40)</f>
        <v>1</v>
      </c>
      <c r="AP40" s="120" t="str">
        <f>IF('Foglio 1'!AP40="","",'Foglio 1'!AP40)</f>
        <v>f</v>
      </c>
      <c r="AQ40" s="120" t="str">
        <f>IF('Foglio 1'!AQ40="","",'Foglio 1'!AQ40)</f>
        <v/>
      </c>
      <c r="AR40" s="38">
        <f t="shared" si="0"/>
        <v>22.75</v>
      </c>
      <c r="AS40" s="132">
        <f t="shared" si="1"/>
        <v>29</v>
      </c>
      <c r="AT40" s="133">
        <f t="shared" si="2"/>
        <v>0.78448275862068961</v>
      </c>
    </row>
    <row r="41" spans="1:46" ht="18.75" customHeight="1">
      <c r="A41" s="22" t="s">
        <v>47</v>
      </c>
      <c r="B41" s="115" t="str">
        <f>IF('Foglio 1'!B41="","",'Foglio 1'!B41)</f>
        <v>c</v>
      </c>
      <c r="C41" s="116" t="str">
        <f>IF('Foglio 1'!C41="","",'Foglio 1'!C41)</f>
        <v/>
      </c>
      <c r="D41" s="134" t="str">
        <f>IF('Foglio 1'!D41="","",'Foglio 1'!D41)</f>
        <v/>
      </c>
      <c r="E41" s="118" t="str">
        <f>IF('Foglio 1'!E41="","",'Foglio 1'!E41)</f>
        <v/>
      </c>
      <c r="F41" s="118" t="str">
        <f>IF('Foglio 1'!F41="","",'Foglio 1'!F41)</f>
        <v/>
      </c>
      <c r="G41" s="118" t="str">
        <f>IF('Foglio 1'!G41="","",'Foglio 1'!G41)</f>
        <v/>
      </c>
      <c r="H41" s="119" t="str">
        <f>IF('Foglio 1'!H41="","",'Foglio 1'!H41)</f>
        <v/>
      </c>
      <c r="I41" s="135" t="str">
        <f>IF('Foglio 1'!I41="","",'Foglio 1'!I41)</f>
        <v/>
      </c>
      <c r="J41" s="119" t="str">
        <f>IF('Foglio 1'!J41="","",'Foglio 1'!J41)</f>
        <v/>
      </c>
      <c r="K41" s="119" t="str">
        <f>IF('Foglio 1'!K41="","",'Foglio 1'!K41)</f>
        <v/>
      </c>
      <c r="L41" s="119" t="str">
        <f>IF('Foglio 1'!L41="","",'Foglio 1'!L41)</f>
        <v/>
      </c>
      <c r="M41" s="121">
        <f>IF('Foglio 1'!M41="","",'Foglio 1'!M41)</f>
        <v>1</v>
      </c>
      <c r="N41" s="122">
        <f>IF('Foglio 1'!N41="","",'Foglio 1'!N41)</f>
        <v>1</v>
      </c>
      <c r="O41" s="122">
        <f>IF('Foglio 1'!O41="","",'Foglio 1'!O41)</f>
        <v>0.75</v>
      </c>
      <c r="P41" s="122">
        <f>IF('Foglio 1'!P41="","",'Foglio 1'!P41)</f>
        <v>0.75</v>
      </c>
      <c r="Q41" s="122">
        <f>IF('Foglio 1'!Q41="","",'Foglio 1'!Q41)</f>
        <v>1</v>
      </c>
      <c r="R41" s="122">
        <f>IF('Foglio 1'!R41="","",'Foglio 1'!R41)</f>
        <v>1</v>
      </c>
      <c r="S41" s="122">
        <f>IF('Foglio 1'!S41="","",'Foglio 1'!S41)</f>
        <v>1</v>
      </c>
      <c r="T41" s="123">
        <f>IF('Foglio 1'!T41="","",'Foglio 1'!T41)</f>
        <v>0.75</v>
      </c>
      <c r="U41" s="118">
        <f>IF('Foglio 1'!U41="","",'Foglio 1'!U41)</f>
        <v>1</v>
      </c>
      <c r="V41" s="124">
        <f>IF('Foglio 1'!V41="","",'Foglio 1'!V41)</f>
        <v>0.75</v>
      </c>
      <c r="W41" s="124">
        <f>IF('Foglio 1'!W41="","",'Foglio 1'!W41)</f>
        <v>0.75</v>
      </c>
      <c r="X41" s="125">
        <f>IF('Foglio 1'!X41="","",'Foglio 1'!X41)</f>
        <v>1</v>
      </c>
      <c r="Y41" s="116">
        <f>IF('Foglio 1'!Y41="","",'Foglio 1'!Y41)</f>
        <v>1</v>
      </c>
      <c r="Z41" s="116">
        <f>IF('Foglio 1'!Z41="","",'Foglio 1'!Z41)</f>
        <v>0.75</v>
      </c>
      <c r="AA41" s="123">
        <f>IF('Foglio 1'!AA41="","",'Foglio 1'!AA41)</f>
        <v>1</v>
      </c>
      <c r="AB41" s="123">
        <f>IF('Foglio 1'!AB41="","",'Foglio 1'!AB41)</f>
        <v>0.75</v>
      </c>
      <c r="AC41" s="126">
        <f>IF('Foglio 1'!AC41="","",'Foglio 1'!AC41)</f>
        <v>1</v>
      </c>
      <c r="AD41" s="123">
        <f>IF('Foglio 1'!AD41="","",'Foglio 1'!AD41)</f>
        <v>0.75</v>
      </c>
      <c r="AE41" s="126">
        <f>IF('Foglio 1'!AE41="","",'Foglio 1'!AE41)</f>
        <v>1</v>
      </c>
      <c r="AF41" s="128">
        <f>IF('Foglio 1'!AF41="","",'Foglio 1'!AF41)</f>
        <v>1</v>
      </c>
      <c r="AG41" s="126">
        <f>IF('Foglio 1'!AG41="","",'Foglio 1'!AG41)</f>
        <v>1</v>
      </c>
      <c r="AH41" s="129">
        <f>IF('Foglio 1'!AH41="","",'Foglio 1'!AH41)</f>
        <v>1</v>
      </c>
      <c r="AI41" s="121">
        <f>IF('Foglio 1'!AI41="","",'Foglio 1'!AI41)</f>
        <v>0.75</v>
      </c>
      <c r="AJ41" s="130">
        <f>IF('Foglio 1'!AJ41="","",'Foglio 1'!AJ41)</f>
        <v>1</v>
      </c>
      <c r="AK41" s="130">
        <f>IF('Foglio 1'!AK41="","",'Foglio 1'!AK41)</f>
        <v>1</v>
      </c>
      <c r="AL41" s="126">
        <f>IF('Foglio 1'!AL41="","",'Foglio 1'!AL41)</f>
        <v>1</v>
      </c>
      <c r="AM41" s="126">
        <f>IF('Foglio 1'!AM41="","",'Foglio 1'!AM41)</f>
        <v>1</v>
      </c>
      <c r="AN41" s="131">
        <f>IF('Foglio 1'!AN41="","",'Foglio 1'!AN41)</f>
        <v>1</v>
      </c>
      <c r="AO41" s="121">
        <f>IF('Foglio 1'!AO41="","",'Foglio 1'!AO41)</f>
        <v>1</v>
      </c>
      <c r="AP41" s="120" t="str">
        <f>IF('Foglio 1'!AP41="","",'Foglio 1'!AP41)</f>
        <v>a</v>
      </c>
      <c r="AQ41" s="120" t="str">
        <f>IF('Foglio 1'!AQ41="","",'Foglio 1'!AQ41)</f>
        <v/>
      </c>
      <c r="AR41" s="38">
        <f t="shared" si="0"/>
        <v>26.75</v>
      </c>
      <c r="AS41" s="132">
        <f t="shared" si="1"/>
        <v>29</v>
      </c>
      <c r="AT41" s="133">
        <f t="shared" si="2"/>
        <v>0.92241379310344829</v>
      </c>
    </row>
    <row r="42" spans="1:46" ht="18.75" customHeight="1">
      <c r="A42" s="22" t="s">
        <v>48</v>
      </c>
      <c r="B42" s="115" t="str">
        <f>IF('Foglio 1'!B42="","",'Foglio 1'!B42)</f>
        <v/>
      </c>
      <c r="C42" s="116" t="str">
        <f>IF('Foglio 1'!C42="","",'Foglio 1'!C42)</f>
        <v/>
      </c>
      <c r="D42" s="134" t="str">
        <f>IF('Foglio 1'!D42="","",'Foglio 1'!D42)</f>
        <v/>
      </c>
      <c r="E42" s="118" t="str">
        <f>IF('Foglio 1'!E42="","",'Foglio 1'!E42)</f>
        <v/>
      </c>
      <c r="F42" s="118" t="str">
        <f>IF('Foglio 1'!F42="","",'Foglio 1'!F42)</f>
        <v/>
      </c>
      <c r="G42" s="118" t="str">
        <f>IF('Foglio 1'!G42="","",'Foglio 1'!G42)</f>
        <v/>
      </c>
      <c r="H42" s="119" t="str">
        <f>IF('Foglio 1'!H42="","",'Foglio 1'!H42)</f>
        <v/>
      </c>
      <c r="I42" s="135" t="str">
        <f>IF('Foglio 1'!I42="","",'Foglio 1'!I42)</f>
        <v/>
      </c>
      <c r="J42" s="119" t="str">
        <f>IF('Foglio 1'!J42="","",'Foglio 1'!J42)</f>
        <v/>
      </c>
      <c r="K42" s="119" t="str">
        <f>IF('Foglio 1'!K42="","",'Foglio 1'!K42)</f>
        <v/>
      </c>
      <c r="L42" s="119" t="str">
        <f>IF('Foglio 1'!L42="","",'Foglio 1'!L42)</f>
        <v/>
      </c>
      <c r="M42" s="121" t="str">
        <f>IF('Foglio 1'!M42="","",'Foglio 1'!M42)</f>
        <v/>
      </c>
      <c r="N42" s="122" t="str">
        <f>IF('Foglio 1'!N42="","",'Foglio 1'!N42)</f>
        <v/>
      </c>
      <c r="O42" s="122" t="str">
        <f>IF('Foglio 1'!O42="","",'Foglio 1'!O42)</f>
        <v/>
      </c>
      <c r="P42" s="122" t="str">
        <f>IF('Foglio 1'!P42="","",'Foglio 1'!P42)</f>
        <v/>
      </c>
      <c r="Q42" s="122" t="str">
        <f>IF('Foglio 1'!Q42="","",'Foglio 1'!Q42)</f>
        <v/>
      </c>
      <c r="R42" s="122" t="str">
        <f>IF('Foglio 1'!R42="","",'Foglio 1'!R42)</f>
        <v/>
      </c>
      <c r="S42" s="122" t="str">
        <f>IF('Foglio 1'!S42="","",'Foglio 1'!S42)</f>
        <v/>
      </c>
      <c r="T42" s="123" t="str">
        <f>IF('Foglio 1'!T42="","",'Foglio 1'!T42)</f>
        <v/>
      </c>
      <c r="U42" s="118" t="str">
        <f>IF('Foglio 1'!U42="","",'Foglio 1'!U42)</f>
        <v/>
      </c>
      <c r="V42" s="124" t="str">
        <f>IF('Foglio 1'!V42="","",'Foglio 1'!V42)</f>
        <v/>
      </c>
      <c r="W42" s="124" t="str">
        <f>IF('Foglio 1'!W42="","",'Foglio 1'!W42)</f>
        <v/>
      </c>
      <c r="X42" s="125" t="str">
        <f>IF('Foglio 1'!X42="","",'Foglio 1'!X42)</f>
        <v/>
      </c>
      <c r="Y42" s="116" t="str">
        <f>IF('Foglio 1'!Y42="","",'Foglio 1'!Y42)</f>
        <v/>
      </c>
      <c r="Z42" s="116" t="str">
        <f>IF('Foglio 1'!Z42="","",'Foglio 1'!Z42)</f>
        <v/>
      </c>
      <c r="AA42" s="123" t="str">
        <f>IF('Foglio 1'!AA42="","",'Foglio 1'!AA42)</f>
        <v/>
      </c>
      <c r="AB42" s="123" t="str">
        <f>IF('Foglio 1'!AB42="","",'Foglio 1'!AB42)</f>
        <v/>
      </c>
      <c r="AC42" s="126" t="str">
        <f>IF('Foglio 1'!AC42="","",'Foglio 1'!AC42)</f>
        <v/>
      </c>
      <c r="AD42" s="123" t="str">
        <f>IF('Foglio 1'!AD42="","",'Foglio 1'!AD42)</f>
        <v/>
      </c>
      <c r="AE42" s="126" t="str">
        <f>IF('Foglio 1'!AE42="","",'Foglio 1'!AE42)</f>
        <v/>
      </c>
      <c r="AF42" s="128" t="str">
        <f>IF('Foglio 1'!AF42="","",'Foglio 1'!AF42)</f>
        <v/>
      </c>
      <c r="AG42" s="126" t="str">
        <f>IF('Foglio 1'!AG42="","",'Foglio 1'!AG42)</f>
        <v/>
      </c>
      <c r="AH42" s="129" t="str">
        <f>IF('Foglio 1'!AH42="","",'Foglio 1'!AH42)</f>
        <v/>
      </c>
      <c r="AI42" s="121" t="str">
        <f>IF('Foglio 1'!AI42="","",'Foglio 1'!AI42)</f>
        <v/>
      </c>
      <c r="AJ42" s="130" t="str">
        <f>IF('Foglio 1'!AJ42="","",'Foglio 1'!AJ42)</f>
        <v/>
      </c>
      <c r="AK42" s="130" t="str">
        <f>IF('Foglio 1'!AK42="","",'Foglio 1'!AK42)</f>
        <v/>
      </c>
      <c r="AL42" s="126" t="str">
        <f>IF('Foglio 1'!AL42="","",'Foglio 1'!AL42)</f>
        <v/>
      </c>
      <c r="AM42" s="126" t="str">
        <f>IF('Foglio 1'!AM42="","",'Foglio 1'!AM42)</f>
        <v/>
      </c>
      <c r="AN42" s="131" t="str">
        <f>IF('Foglio 1'!AN42="","",'Foglio 1'!AN42)</f>
        <v/>
      </c>
      <c r="AO42" s="121" t="str">
        <f>IF('Foglio 1'!AO42="","",'Foglio 1'!AO42)</f>
        <v/>
      </c>
      <c r="AP42" s="120" t="str">
        <f>IF('Foglio 1'!AP42="","",'Foglio 1'!AP42)</f>
        <v/>
      </c>
      <c r="AQ42" s="120" t="str">
        <f>IF('Foglio 1'!AQ42="","",'Foglio 1'!AQ42)</f>
        <v/>
      </c>
      <c r="AR42" s="38">
        <f t="shared" si="0"/>
        <v>0</v>
      </c>
      <c r="AS42" s="132">
        <f t="shared" si="1"/>
        <v>0</v>
      </c>
      <c r="AT42" s="133" t="e">
        <f t="shared" si="2"/>
        <v>#DIV/0!</v>
      </c>
    </row>
    <row r="43" spans="1:46" ht="18.75" customHeight="1">
      <c r="A43" s="22" t="s">
        <v>49</v>
      </c>
      <c r="B43" s="115" t="str">
        <f>IF('Foglio 1'!B43="","",'Foglio 1'!B43)</f>
        <v/>
      </c>
      <c r="C43" s="116" t="str">
        <f>IF('Foglio 1'!C43="","",'Foglio 1'!C43)</f>
        <v/>
      </c>
      <c r="D43" s="134" t="str">
        <f>IF('Foglio 1'!D43="","",'Foglio 1'!D43)</f>
        <v/>
      </c>
      <c r="E43" s="118" t="str">
        <f>IF('Foglio 1'!E43="","",'Foglio 1'!E43)</f>
        <v/>
      </c>
      <c r="F43" s="118" t="str">
        <f>IF('Foglio 1'!F43="","",'Foglio 1'!F43)</f>
        <v/>
      </c>
      <c r="G43" s="118" t="str">
        <f>IF('Foglio 1'!G43="","",'Foglio 1'!G43)</f>
        <v/>
      </c>
      <c r="H43" s="119" t="str">
        <f>IF('Foglio 1'!H43="","",'Foglio 1'!H43)</f>
        <v/>
      </c>
      <c r="I43" s="135" t="str">
        <f>IF('Foglio 1'!I43="","",'Foglio 1'!I43)</f>
        <v/>
      </c>
      <c r="J43" s="119" t="str">
        <f>IF('Foglio 1'!J43="","",'Foglio 1'!J43)</f>
        <v/>
      </c>
      <c r="K43" s="119" t="str">
        <f>IF('Foglio 1'!K43="","",'Foglio 1'!K43)</f>
        <v/>
      </c>
      <c r="L43" s="119" t="str">
        <f>IF('Foglio 1'!L43="","",'Foglio 1'!L43)</f>
        <v/>
      </c>
      <c r="M43" s="121" t="str">
        <f>IF('Foglio 1'!M43="","",'Foglio 1'!M43)</f>
        <v/>
      </c>
      <c r="N43" s="122" t="str">
        <f>IF('Foglio 1'!N43="","",'Foglio 1'!N43)</f>
        <v/>
      </c>
      <c r="O43" s="122" t="str">
        <f>IF('Foglio 1'!O43="","",'Foglio 1'!O43)</f>
        <v/>
      </c>
      <c r="P43" s="122" t="str">
        <f>IF('Foglio 1'!P43="","",'Foglio 1'!P43)</f>
        <v/>
      </c>
      <c r="Q43" s="122" t="str">
        <f>IF('Foglio 1'!Q43="","",'Foglio 1'!Q43)</f>
        <v/>
      </c>
      <c r="R43" s="122" t="str">
        <f>IF('Foglio 1'!R43="","",'Foglio 1'!R43)</f>
        <v/>
      </c>
      <c r="S43" s="122" t="str">
        <f>IF('Foglio 1'!S43="","",'Foglio 1'!S43)</f>
        <v/>
      </c>
      <c r="T43" s="123" t="str">
        <f>IF('Foglio 1'!T43="","",'Foglio 1'!T43)</f>
        <v/>
      </c>
      <c r="U43" s="118" t="str">
        <f>IF('Foglio 1'!U43="","",'Foglio 1'!U43)</f>
        <v/>
      </c>
      <c r="V43" s="124" t="str">
        <f>IF('Foglio 1'!V43="","",'Foglio 1'!V43)</f>
        <v/>
      </c>
      <c r="W43" s="124" t="str">
        <f>IF('Foglio 1'!W43="","",'Foglio 1'!W43)</f>
        <v/>
      </c>
      <c r="X43" s="125" t="str">
        <f>IF('Foglio 1'!X43="","",'Foglio 1'!X43)</f>
        <v/>
      </c>
      <c r="Y43" s="116" t="str">
        <f>IF('Foglio 1'!Y43="","",'Foglio 1'!Y43)</f>
        <v/>
      </c>
      <c r="Z43" s="116" t="str">
        <f>IF('Foglio 1'!Z43="","",'Foglio 1'!Z43)</f>
        <v/>
      </c>
      <c r="AA43" s="123" t="str">
        <f>IF('Foglio 1'!AA43="","",'Foglio 1'!AA43)</f>
        <v/>
      </c>
      <c r="AB43" s="123" t="str">
        <f>IF('Foglio 1'!AB43="","",'Foglio 1'!AB43)</f>
        <v/>
      </c>
      <c r="AC43" s="126" t="str">
        <f>IF('Foglio 1'!AC43="","",'Foglio 1'!AC43)</f>
        <v/>
      </c>
      <c r="AD43" s="123" t="str">
        <f>IF('Foglio 1'!AD43="","",'Foglio 1'!AD43)</f>
        <v/>
      </c>
      <c r="AE43" s="126" t="str">
        <f>IF('Foglio 1'!AE43="","",'Foglio 1'!AE43)</f>
        <v/>
      </c>
      <c r="AF43" s="128" t="str">
        <f>IF('Foglio 1'!AF43="","",'Foglio 1'!AF43)</f>
        <v/>
      </c>
      <c r="AG43" s="126" t="str">
        <f>IF('Foglio 1'!AG43="","",'Foglio 1'!AG43)</f>
        <v/>
      </c>
      <c r="AH43" s="129" t="str">
        <f>IF('Foglio 1'!AH43="","",'Foglio 1'!AH43)</f>
        <v/>
      </c>
      <c r="AI43" s="121" t="str">
        <f>IF('Foglio 1'!AI43="","",'Foglio 1'!AI43)</f>
        <v/>
      </c>
      <c r="AJ43" s="130" t="str">
        <f>IF('Foglio 1'!AJ43="","",'Foglio 1'!AJ43)</f>
        <v/>
      </c>
      <c r="AK43" s="130" t="str">
        <f>IF('Foglio 1'!AK43="","",'Foglio 1'!AK43)</f>
        <v/>
      </c>
      <c r="AL43" s="126" t="str">
        <f>IF('Foglio 1'!AL43="","",'Foglio 1'!AL43)</f>
        <v/>
      </c>
      <c r="AM43" s="126" t="str">
        <f>IF('Foglio 1'!AM43="","",'Foglio 1'!AM43)</f>
        <v/>
      </c>
      <c r="AN43" s="131" t="str">
        <f>IF('Foglio 1'!AN43="","",'Foglio 1'!AN43)</f>
        <v/>
      </c>
      <c r="AO43" s="121" t="str">
        <f>IF('Foglio 1'!AO43="","",'Foglio 1'!AO43)</f>
        <v/>
      </c>
      <c r="AP43" s="120" t="str">
        <f>IF('Foglio 1'!AP43="","",'Foglio 1'!AP43)</f>
        <v/>
      </c>
      <c r="AQ43" s="120" t="str">
        <f>IF('Foglio 1'!AQ43="","",'Foglio 1'!AQ43)</f>
        <v/>
      </c>
      <c r="AR43" s="38">
        <f t="shared" si="0"/>
        <v>0</v>
      </c>
      <c r="AS43" s="132">
        <f t="shared" si="1"/>
        <v>0</v>
      </c>
      <c r="AT43" s="133" t="e">
        <f t="shared" si="2"/>
        <v>#DIV/0!</v>
      </c>
    </row>
    <row r="44" spans="1:46" ht="18.75" customHeight="1">
      <c r="A44" s="22" t="s">
        <v>50</v>
      </c>
      <c r="B44" s="115" t="str">
        <f>IF('Foglio 1'!B44="","",'Foglio 1'!B44)</f>
        <v/>
      </c>
      <c r="C44" s="116" t="str">
        <f>IF('Foglio 1'!C44="","",'Foglio 1'!C44)</f>
        <v/>
      </c>
      <c r="D44" s="134" t="str">
        <f>IF('Foglio 1'!D44="","",'Foglio 1'!D44)</f>
        <v/>
      </c>
      <c r="E44" s="118" t="str">
        <f>IF('Foglio 1'!E44="","",'Foglio 1'!E44)</f>
        <v/>
      </c>
      <c r="F44" s="118" t="str">
        <f>IF('Foglio 1'!F44="","",'Foglio 1'!F44)</f>
        <v/>
      </c>
      <c r="G44" s="118" t="str">
        <f>IF('Foglio 1'!G44="","",'Foglio 1'!G44)</f>
        <v/>
      </c>
      <c r="H44" s="119" t="str">
        <f>IF('Foglio 1'!H44="","",'Foglio 1'!H44)</f>
        <v/>
      </c>
      <c r="I44" s="135" t="str">
        <f>IF('Foglio 1'!I44="","",'Foglio 1'!I44)</f>
        <v/>
      </c>
      <c r="J44" s="119" t="str">
        <f>IF('Foglio 1'!J44="","",'Foglio 1'!J44)</f>
        <v/>
      </c>
      <c r="K44" s="119" t="str">
        <f>IF('Foglio 1'!K44="","",'Foglio 1'!K44)</f>
        <v/>
      </c>
      <c r="L44" s="119" t="str">
        <f>IF('Foglio 1'!L44="","",'Foglio 1'!L44)</f>
        <v/>
      </c>
      <c r="M44" s="121" t="str">
        <f>IF('Foglio 1'!M44="","",'Foglio 1'!M44)</f>
        <v/>
      </c>
      <c r="N44" s="122" t="str">
        <f>IF('Foglio 1'!N44="","",'Foglio 1'!N44)</f>
        <v/>
      </c>
      <c r="O44" s="122" t="str">
        <f>IF('Foglio 1'!O44="","",'Foglio 1'!O44)</f>
        <v/>
      </c>
      <c r="P44" s="122" t="str">
        <f>IF('Foglio 1'!P44="","",'Foglio 1'!P44)</f>
        <v/>
      </c>
      <c r="Q44" s="122" t="str">
        <f>IF('Foglio 1'!Q44="","",'Foglio 1'!Q44)</f>
        <v/>
      </c>
      <c r="R44" s="122" t="str">
        <f>IF('Foglio 1'!R44="","",'Foglio 1'!R44)</f>
        <v/>
      </c>
      <c r="S44" s="122" t="str">
        <f>IF('Foglio 1'!S44="","",'Foglio 1'!S44)</f>
        <v/>
      </c>
      <c r="T44" s="123" t="str">
        <f>IF('Foglio 1'!T44="","",'Foglio 1'!T44)</f>
        <v/>
      </c>
      <c r="U44" s="118" t="str">
        <f>IF('Foglio 1'!U44="","",'Foglio 1'!U44)</f>
        <v/>
      </c>
      <c r="V44" s="124" t="str">
        <f>IF('Foglio 1'!V44="","",'Foglio 1'!V44)</f>
        <v/>
      </c>
      <c r="W44" s="124" t="str">
        <f>IF('Foglio 1'!W44="","",'Foglio 1'!W44)</f>
        <v/>
      </c>
      <c r="X44" s="125" t="str">
        <f>IF('Foglio 1'!X44="","",'Foglio 1'!X44)</f>
        <v/>
      </c>
      <c r="Y44" s="116" t="str">
        <f>IF('Foglio 1'!Y44="","",'Foglio 1'!Y44)</f>
        <v/>
      </c>
      <c r="Z44" s="116" t="str">
        <f>IF('Foglio 1'!Z44="","",'Foglio 1'!Z44)</f>
        <v/>
      </c>
      <c r="AA44" s="123" t="str">
        <f>IF('Foglio 1'!AA44="","",'Foglio 1'!AA44)</f>
        <v/>
      </c>
      <c r="AB44" s="123" t="str">
        <f>IF('Foglio 1'!AB44="","",'Foglio 1'!AB44)</f>
        <v/>
      </c>
      <c r="AC44" s="126" t="str">
        <f>IF('Foglio 1'!AC44="","",'Foglio 1'!AC44)</f>
        <v/>
      </c>
      <c r="AD44" s="123" t="str">
        <f>IF('Foglio 1'!AD44="","",'Foglio 1'!AD44)</f>
        <v/>
      </c>
      <c r="AE44" s="126" t="str">
        <f>IF('Foglio 1'!AE44="","",'Foglio 1'!AE44)</f>
        <v/>
      </c>
      <c r="AF44" s="128" t="str">
        <f>IF('Foglio 1'!AF44="","",'Foglio 1'!AF44)</f>
        <v/>
      </c>
      <c r="AG44" s="126" t="str">
        <f>IF('Foglio 1'!AG44="","",'Foglio 1'!AG44)</f>
        <v/>
      </c>
      <c r="AH44" s="129" t="str">
        <f>IF('Foglio 1'!AH44="","",'Foglio 1'!AH44)</f>
        <v/>
      </c>
      <c r="AI44" s="121" t="str">
        <f>IF('Foglio 1'!AI44="","",'Foglio 1'!AI44)</f>
        <v/>
      </c>
      <c r="AJ44" s="130" t="str">
        <f>IF('Foglio 1'!AJ44="","",'Foglio 1'!AJ44)</f>
        <v/>
      </c>
      <c r="AK44" s="130" t="str">
        <f>IF('Foglio 1'!AK44="","",'Foglio 1'!AK44)</f>
        <v/>
      </c>
      <c r="AL44" s="126" t="str">
        <f>IF('Foglio 1'!AL44="","",'Foglio 1'!AL44)</f>
        <v/>
      </c>
      <c r="AM44" s="126" t="str">
        <f>IF('Foglio 1'!AM44="","",'Foglio 1'!AM44)</f>
        <v/>
      </c>
      <c r="AN44" s="131" t="str">
        <f>IF('Foglio 1'!AN44="","",'Foglio 1'!AN44)</f>
        <v/>
      </c>
      <c r="AO44" s="121" t="str">
        <f>IF('Foglio 1'!AO44="","",'Foglio 1'!AO44)</f>
        <v/>
      </c>
      <c r="AP44" s="120" t="str">
        <f>IF('Foglio 1'!AP44="","",'Foglio 1'!AP44)</f>
        <v/>
      </c>
      <c r="AQ44" s="120" t="str">
        <f>IF('Foglio 1'!AQ44="","",'Foglio 1'!AQ44)</f>
        <v/>
      </c>
      <c r="AR44" s="38">
        <f t="shared" si="0"/>
        <v>0</v>
      </c>
      <c r="AS44" s="132">
        <f t="shared" si="1"/>
        <v>0</v>
      </c>
      <c r="AT44" s="133" t="e">
        <f t="shared" si="2"/>
        <v>#DIV/0!</v>
      </c>
    </row>
    <row r="45" spans="1:46" ht="18.75" customHeight="1">
      <c r="A45" s="22" t="s">
        <v>51</v>
      </c>
      <c r="B45" s="115" t="str">
        <f>IF('Foglio 1'!B45="","",'Foglio 1'!B45)</f>
        <v/>
      </c>
      <c r="C45" s="116" t="str">
        <f>IF('Foglio 1'!C45="","",'Foglio 1'!C45)</f>
        <v/>
      </c>
      <c r="D45" s="134" t="str">
        <f>IF('Foglio 1'!D45="","",'Foglio 1'!D45)</f>
        <v/>
      </c>
      <c r="E45" s="118" t="str">
        <f>IF('Foglio 1'!E45="","",'Foglio 1'!E45)</f>
        <v/>
      </c>
      <c r="F45" s="118" t="str">
        <f>IF('Foglio 1'!F45="","",'Foglio 1'!F45)</f>
        <v/>
      </c>
      <c r="G45" s="118" t="str">
        <f>IF('Foglio 1'!G45="","",'Foglio 1'!G45)</f>
        <v/>
      </c>
      <c r="H45" s="119" t="str">
        <f>IF('Foglio 1'!H45="","",'Foglio 1'!H45)</f>
        <v/>
      </c>
      <c r="I45" s="135" t="str">
        <f>IF('Foglio 1'!I45="","",'Foglio 1'!I45)</f>
        <v/>
      </c>
      <c r="J45" s="119" t="str">
        <f>IF('Foglio 1'!J45="","",'Foglio 1'!J45)</f>
        <v/>
      </c>
      <c r="K45" s="119" t="str">
        <f>IF('Foglio 1'!K45="","",'Foglio 1'!K45)</f>
        <v/>
      </c>
      <c r="L45" s="119" t="str">
        <f>IF('Foglio 1'!L45="","",'Foglio 1'!L45)</f>
        <v/>
      </c>
      <c r="M45" s="121" t="str">
        <f>IF('Foglio 1'!M45="","",'Foglio 1'!M45)</f>
        <v/>
      </c>
      <c r="N45" s="122" t="str">
        <f>IF('Foglio 1'!N45="","",'Foglio 1'!N45)</f>
        <v/>
      </c>
      <c r="O45" s="122" t="str">
        <f>IF('Foglio 1'!O45="","",'Foglio 1'!O45)</f>
        <v/>
      </c>
      <c r="P45" s="122" t="str">
        <f>IF('Foglio 1'!P45="","",'Foglio 1'!P45)</f>
        <v/>
      </c>
      <c r="Q45" s="122" t="str">
        <f>IF('Foglio 1'!Q45="","",'Foglio 1'!Q45)</f>
        <v/>
      </c>
      <c r="R45" s="122" t="str">
        <f>IF('Foglio 1'!R45="","",'Foglio 1'!R45)</f>
        <v/>
      </c>
      <c r="S45" s="122" t="str">
        <f>IF('Foglio 1'!S45="","",'Foglio 1'!S45)</f>
        <v/>
      </c>
      <c r="T45" s="123" t="str">
        <f>IF('Foglio 1'!T45="","",'Foglio 1'!T45)</f>
        <v/>
      </c>
      <c r="U45" s="118" t="str">
        <f>IF('Foglio 1'!U45="","",'Foglio 1'!U45)</f>
        <v/>
      </c>
      <c r="V45" s="124" t="str">
        <f>IF('Foglio 1'!V45="","",'Foglio 1'!V45)</f>
        <v/>
      </c>
      <c r="W45" s="124" t="str">
        <f>IF('Foglio 1'!W45="","",'Foglio 1'!W45)</f>
        <v/>
      </c>
      <c r="X45" s="125" t="str">
        <f>IF('Foglio 1'!X45="","",'Foglio 1'!X45)</f>
        <v/>
      </c>
      <c r="Y45" s="116" t="str">
        <f>IF('Foglio 1'!Y45="","",'Foglio 1'!Y45)</f>
        <v/>
      </c>
      <c r="Z45" s="116" t="str">
        <f>IF('Foglio 1'!Z45="","",'Foglio 1'!Z45)</f>
        <v/>
      </c>
      <c r="AA45" s="123" t="str">
        <f>IF('Foglio 1'!AA45="","",'Foglio 1'!AA45)</f>
        <v/>
      </c>
      <c r="AB45" s="123" t="str">
        <f>IF('Foglio 1'!AB45="","",'Foglio 1'!AB45)</f>
        <v/>
      </c>
      <c r="AC45" s="126" t="str">
        <f>IF('Foglio 1'!AC45="","",'Foglio 1'!AC45)</f>
        <v/>
      </c>
      <c r="AD45" s="123" t="str">
        <f>IF('Foglio 1'!AD45="","",'Foglio 1'!AD45)</f>
        <v/>
      </c>
      <c r="AE45" s="126" t="str">
        <f>IF('Foglio 1'!AE45="","",'Foglio 1'!AE45)</f>
        <v/>
      </c>
      <c r="AF45" s="128" t="str">
        <f>IF('Foglio 1'!AF45="","",'Foglio 1'!AF45)</f>
        <v/>
      </c>
      <c r="AG45" s="126" t="str">
        <f>IF('Foglio 1'!AG45="","",'Foglio 1'!AG45)</f>
        <v/>
      </c>
      <c r="AH45" s="129" t="str">
        <f>IF('Foglio 1'!AH45="","",'Foglio 1'!AH45)</f>
        <v/>
      </c>
      <c r="AI45" s="121" t="str">
        <f>IF('Foglio 1'!AI45="","",'Foglio 1'!AI45)</f>
        <v/>
      </c>
      <c r="AJ45" s="130" t="str">
        <f>IF('Foglio 1'!AJ45="","",'Foglio 1'!AJ45)</f>
        <v/>
      </c>
      <c r="AK45" s="130" t="str">
        <f>IF('Foglio 1'!AK45="","",'Foglio 1'!AK45)</f>
        <v/>
      </c>
      <c r="AL45" s="126" t="str">
        <f>IF('Foglio 1'!AL45="","",'Foglio 1'!AL45)</f>
        <v/>
      </c>
      <c r="AM45" s="126" t="str">
        <f>IF('Foglio 1'!AM45="","",'Foglio 1'!AM45)</f>
        <v/>
      </c>
      <c r="AN45" s="131" t="str">
        <f>IF('Foglio 1'!AN45="","",'Foglio 1'!AN45)</f>
        <v/>
      </c>
      <c r="AO45" s="121" t="str">
        <f>IF('Foglio 1'!AO45="","",'Foglio 1'!AO45)</f>
        <v/>
      </c>
      <c r="AP45" s="120" t="str">
        <f>IF('Foglio 1'!AP45="","",'Foglio 1'!AP45)</f>
        <v/>
      </c>
      <c r="AQ45" s="120" t="str">
        <f>IF('Foglio 1'!AQ45="","",'Foglio 1'!AQ45)</f>
        <v/>
      </c>
      <c r="AR45" s="38">
        <f t="shared" si="0"/>
        <v>0</v>
      </c>
      <c r="AS45" s="132">
        <f t="shared" si="1"/>
        <v>0</v>
      </c>
      <c r="AT45" s="133" t="e">
        <f t="shared" si="2"/>
        <v>#DIV/0!</v>
      </c>
    </row>
    <row r="46" spans="1:46" ht="18.75" customHeight="1">
      <c r="A46" s="22" t="s">
        <v>52</v>
      </c>
      <c r="B46" s="115" t="str">
        <f>IF('Foglio 1'!B46="","",'Foglio 1'!B46)</f>
        <v/>
      </c>
      <c r="C46" s="116" t="str">
        <f>IF('Foglio 1'!C46="","",'Foglio 1'!C46)</f>
        <v/>
      </c>
      <c r="D46" s="134" t="str">
        <f>IF('Foglio 1'!D46="","",'Foglio 1'!D46)</f>
        <v/>
      </c>
      <c r="E46" s="118" t="str">
        <f>IF('Foglio 1'!E46="","",'Foglio 1'!E46)</f>
        <v/>
      </c>
      <c r="F46" s="118" t="str">
        <f>IF('Foglio 1'!F46="","",'Foglio 1'!F46)</f>
        <v/>
      </c>
      <c r="G46" s="118" t="str">
        <f>IF('Foglio 1'!G46="","",'Foglio 1'!G46)</f>
        <v/>
      </c>
      <c r="H46" s="119" t="str">
        <f>IF('Foglio 1'!H46="","",'Foglio 1'!H46)</f>
        <v/>
      </c>
      <c r="I46" s="135" t="str">
        <f>IF('Foglio 1'!I46="","",'Foglio 1'!I46)</f>
        <v/>
      </c>
      <c r="J46" s="119" t="str">
        <f>IF('Foglio 1'!J46="","",'Foglio 1'!J46)</f>
        <v/>
      </c>
      <c r="K46" s="119" t="str">
        <f>IF('Foglio 1'!K46="","",'Foglio 1'!K46)</f>
        <v/>
      </c>
      <c r="L46" s="119" t="str">
        <f>IF('Foglio 1'!L46="","",'Foglio 1'!L46)</f>
        <v/>
      </c>
      <c r="M46" s="121" t="str">
        <f>IF('Foglio 1'!M46="","",'Foglio 1'!M46)</f>
        <v/>
      </c>
      <c r="N46" s="122" t="str">
        <f>IF('Foglio 1'!N46="","",'Foglio 1'!N46)</f>
        <v/>
      </c>
      <c r="O46" s="122" t="str">
        <f>IF('Foglio 1'!O46="","",'Foglio 1'!O46)</f>
        <v/>
      </c>
      <c r="P46" s="122" t="str">
        <f>IF('Foglio 1'!P46="","",'Foglio 1'!P46)</f>
        <v/>
      </c>
      <c r="Q46" s="122" t="str">
        <f>IF('Foglio 1'!Q46="","",'Foglio 1'!Q46)</f>
        <v/>
      </c>
      <c r="R46" s="122" t="str">
        <f>IF('Foglio 1'!R46="","",'Foglio 1'!R46)</f>
        <v/>
      </c>
      <c r="S46" s="122" t="str">
        <f>IF('Foglio 1'!S46="","",'Foglio 1'!S46)</f>
        <v/>
      </c>
      <c r="T46" s="123" t="str">
        <f>IF('Foglio 1'!T46="","",'Foglio 1'!T46)</f>
        <v/>
      </c>
      <c r="U46" s="118" t="str">
        <f>IF('Foglio 1'!U46="","",'Foglio 1'!U46)</f>
        <v/>
      </c>
      <c r="V46" s="124" t="str">
        <f>IF('Foglio 1'!V46="","",'Foglio 1'!V46)</f>
        <v/>
      </c>
      <c r="W46" s="124" t="str">
        <f>IF('Foglio 1'!W46="","",'Foglio 1'!W46)</f>
        <v/>
      </c>
      <c r="X46" s="125" t="str">
        <f>IF('Foglio 1'!X46="","",'Foglio 1'!X46)</f>
        <v/>
      </c>
      <c r="Y46" s="116" t="str">
        <f>IF('Foglio 1'!Y46="","",'Foglio 1'!Y46)</f>
        <v/>
      </c>
      <c r="Z46" s="116" t="str">
        <f>IF('Foglio 1'!Z46="","",'Foglio 1'!Z46)</f>
        <v/>
      </c>
      <c r="AA46" s="123" t="str">
        <f>IF('Foglio 1'!AA46="","",'Foglio 1'!AA46)</f>
        <v/>
      </c>
      <c r="AB46" s="123" t="str">
        <f>IF('Foglio 1'!AB46="","",'Foglio 1'!AB46)</f>
        <v/>
      </c>
      <c r="AC46" s="126" t="str">
        <f>IF('Foglio 1'!AC46="","",'Foglio 1'!AC46)</f>
        <v/>
      </c>
      <c r="AD46" s="123" t="str">
        <f>IF('Foglio 1'!AD46="","",'Foglio 1'!AD46)</f>
        <v/>
      </c>
      <c r="AE46" s="126" t="str">
        <f>IF('Foglio 1'!AE46="","",'Foglio 1'!AE46)</f>
        <v/>
      </c>
      <c r="AF46" s="128" t="str">
        <f>IF('Foglio 1'!AF46="","",'Foglio 1'!AF46)</f>
        <v/>
      </c>
      <c r="AG46" s="126" t="str">
        <f>IF('Foglio 1'!AG46="","",'Foglio 1'!AG46)</f>
        <v/>
      </c>
      <c r="AH46" s="129" t="str">
        <f>IF('Foglio 1'!AH46="","",'Foglio 1'!AH46)</f>
        <v/>
      </c>
      <c r="AI46" s="121" t="str">
        <f>IF('Foglio 1'!AI46="","",'Foglio 1'!AI46)</f>
        <v/>
      </c>
      <c r="AJ46" s="130" t="str">
        <f>IF('Foglio 1'!AJ46="","",'Foglio 1'!AJ46)</f>
        <v/>
      </c>
      <c r="AK46" s="130" t="str">
        <f>IF('Foglio 1'!AK46="","",'Foglio 1'!AK46)</f>
        <v/>
      </c>
      <c r="AL46" s="126" t="str">
        <f>IF('Foglio 1'!AL46="","",'Foglio 1'!AL46)</f>
        <v/>
      </c>
      <c r="AM46" s="126" t="str">
        <f>IF('Foglio 1'!AM46="","",'Foglio 1'!AM46)</f>
        <v/>
      </c>
      <c r="AN46" s="131" t="str">
        <f>IF('Foglio 1'!AN46="","",'Foglio 1'!AN46)</f>
        <v/>
      </c>
      <c r="AO46" s="121" t="str">
        <f>IF('Foglio 1'!AO46="","",'Foglio 1'!AO46)</f>
        <v/>
      </c>
      <c r="AP46" s="120" t="str">
        <f>IF('Foglio 1'!AP46="","",'Foglio 1'!AP46)</f>
        <v/>
      </c>
      <c r="AQ46" s="120" t="str">
        <f>IF('Foglio 1'!AQ46="","",'Foglio 1'!AQ46)</f>
        <v/>
      </c>
      <c r="AR46" s="38">
        <f t="shared" si="0"/>
        <v>0</v>
      </c>
      <c r="AS46" s="132">
        <f t="shared" si="1"/>
        <v>0</v>
      </c>
      <c r="AT46" s="133" t="e">
        <f t="shared" si="2"/>
        <v>#DIV/0!</v>
      </c>
    </row>
    <row r="47" spans="1:46" ht="18.75" customHeight="1">
      <c r="A47" s="22" t="s">
        <v>53</v>
      </c>
      <c r="B47" s="115" t="str">
        <f>IF('Foglio 1'!B47="","",'Foglio 1'!B47)</f>
        <v/>
      </c>
      <c r="C47" s="116" t="str">
        <f>IF('Foglio 1'!C47="","",'Foglio 1'!C47)</f>
        <v/>
      </c>
      <c r="D47" s="134" t="str">
        <f>IF('Foglio 1'!D47="","",'Foglio 1'!D47)</f>
        <v/>
      </c>
      <c r="E47" s="118" t="str">
        <f>IF('Foglio 1'!E47="","",'Foglio 1'!E47)</f>
        <v/>
      </c>
      <c r="F47" s="118" t="str">
        <f>IF('Foglio 1'!F47="","",'Foglio 1'!F47)</f>
        <v/>
      </c>
      <c r="G47" s="118" t="str">
        <f>IF('Foglio 1'!G47="","",'Foglio 1'!G47)</f>
        <v/>
      </c>
      <c r="H47" s="119" t="str">
        <f>IF('Foglio 1'!H47="","",'Foglio 1'!H47)</f>
        <v/>
      </c>
      <c r="I47" s="135" t="str">
        <f>IF('Foglio 1'!I47="","",'Foglio 1'!I47)</f>
        <v/>
      </c>
      <c r="J47" s="119" t="str">
        <f>IF('Foglio 1'!J47="","",'Foglio 1'!J47)</f>
        <v/>
      </c>
      <c r="K47" s="119" t="str">
        <f>IF('Foglio 1'!K47="","",'Foglio 1'!K47)</f>
        <v/>
      </c>
      <c r="L47" s="119" t="str">
        <f>IF('Foglio 1'!L47="","",'Foglio 1'!L47)</f>
        <v/>
      </c>
      <c r="M47" s="121" t="str">
        <f>IF('Foglio 1'!M47="","",'Foglio 1'!M47)</f>
        <v/>
      </c>
      <c r="N47" s="122" t="str">
        <f>IF('Foglio 1'!N47="","",'Foglio 1'!N47)</f>
        <v/>
      </c>
      <c r="O47" s="122" t="str">
        <f>IF('Foglio 1'!O47="","",'Foglio 1'!O47)</f>
        <v/>
      </c>
      <c r="P47" s="122" t="str">
        <f>IF('Foglio 1'!P47="","",'Foglio 1'!P47)</f>
        <v/>
      </c>
      <c r="Q47" s="122" t="str">
        <f>IF('Foglio 1'!Q47="","",'Foglio 1'!Q47)</f>
        <v/>
      </c>
      <c r="R47" s="122" t="str">
        <f>IF('Foglio 1'!R47="","",'Foglio 1'!R47)</f>
        <v/>
      </c>
      <c r="S47" s="122" t="str">
        <f>IF('Foglio 1'!S47="","",'Foglio 1'!S47)</f>
        <v/>
      </c>
      <c r="T47" s="123" t="str">
        <f>IF('Foglio 1'!T47="","",'Foglio 1'!T47)</f>
        <v/>
      </c>
      <c r="U47" s="118" t="str">
        <f>IF('Foglio 1'!U47="","",'Foglio 1'!U47)</f>
        <v/>
      </c>
      <c r="V47" s="124" t="str">
        <f>IF('Foglio 1'!V47="","",'Foglio 1'!V47)</f>
        <v/>
      </c>
      <c r="W47" s="124" t="str">
        <f>IF('Foglio 1'!W47="","",'Foglio 1'!W47)</f>
        <v/>
      </c>
      <c r="X47" s="125" t="str">
        <f>IF('Foglio 1'!X47="","",'Foglio 1'!X47)</f>
        <v/>
      </c>
      <c r="Y47" s="116" t="str">
        <f>IF('Foglio 1'!Y47="","",'Foglio 1'!Y47)</f>
        <v/>
      </c>
      <c r="Z47" s="116" t="str">
        <f>IF('Foglio 1'!Z47="","",'Foglio 1'!Z47)</f>
        <v/>
      </c>
      <c r="AA47" s="123" t="str">
        <f>IF('Foglio 1'!AA47="","",'Foglio 1'!AA47)</f>
        <v/>
      </c>
      <c r="AB47" s="123" t="str">
        <f>IF('Foglio 1'!AB47="","",'Foglio 1'!AB47)</f>
        <v/>
      </c>
      <c r="AC47" s="126" t="str">
        <f>IF('Foglio 1'!AC47="","",'Foglio 1'!AC47)</f>
        <v/>
      </c>
      <c r="AD47" s="123" t="str">
        <f>IF('Foglio 1'!AD47="","",'Foglio 1'!AD47)</f>
        <v/>
      </c>
      <c r="AE47" s="126" t="str">
        <f>IF('Foglio 1'!AE47="","",'Foglio 1'!AE47)</f>
        <v/>
      </c>
      <c r="AF47" s="128" t="str">
        <f>IF('Foglio 1'!AF47="","",'Foglio 1'!AF47)</f>
        <v/>
      </c>
      <c r="AG47" s="126" t="str">
        <f>IF('Foglio 1'!AG47="","",'Foglio 1'!AG47)</f>
        <v/>
      </c>
      <c r="AH47" s="129" t="str">
        <f>IF('Foglio 1'!AH47="","",'Foglio 1'!AH47)</f>
        <v/>
      </c>
      <c r="AI47" s="121" t="str">
        <f>IF('Foglio 1'!AI47="","",'Foglio 1'!AI47)</f>
        <v/>
      </c>
      <c r="AJ47" s="130" t="str">
        <f>IF('Foglio 1'!AJ47="","",'Foglio 1'!AJ47)</f>
        <v/>
      </c>
      <c r="AK47" s="130" t="str">
        <f>IF('Foglio 1'!AK47="","",'Foglio 1'!AK47)</f>
        <v/>
      </c>
      <c r="AL47" s="126" t="str">
        <f>IF('Foglio 1'!AL47="","",'Foglio 1'!AL47)</f>
        <v/>
      </c>
      <c r="AM47" s="126" t="str">
        <f>IF('Foglio 1'!AM47="","",'Foglio 1'!AM47)</f>
        <v/>
      </c>
      <c r="AN47" s="131" t="str">
        <f>IF('Foglio 1'!AN47="","",'Foglio 1'!AN47)</f>
        <v/>
      </c>
      <c r="AO47" s="121" t="str">
        <f>IF('Foglio 1'!AO47="","",'Foglio 1'!AO47)</f>
        <v/>
      </c>
      <c r="AP47" s="120" t="str">
        <f>IF('Foglio 1'!AP47="","",'Foglio 1'!AP47)</f>
        <v/>
      </c>
      <c r="AQ47" s="120" t="str">
        <f>IF('Foglio 1'!AQ47="","",'Foglio 1'!AQ47)</f>
        <v/>
      </c>
      <c r="AR47" s="38">
        <f t="shared" si="0"/>
        <v>0</v>
      </c>
      <c r="AS47" s="132">
        <f t="shared" si="1"/>
        <v>0</v>
      </c>
      <c r="AT47" s="133" t="e">
        <f t="shared" si="2"/>
        <v>#DIV/0!</v>
      </c>
    </row>
    <row r="48" spans="1:46" ht="18.75" customHeight="1">
      <c r="A48" s="22" t="s">
        <v>54</v>
      </c>
      <c r="B48" s="115" t="str">
        <f>IF('Foglio 1'!B48="","",'Foglio 1'!B48)</f>
        <v/>
      </c>
      <c r="C48" s="116" t="str">
        <f>IF('Foglio 1'!C48="","",'Foglio 1'!C48)</f>
        <v/>
      </c>
      <c r="D48" s="134" t="str">
        <f>IF('Foglio 1'!D48="","",'Foglio 1'!D48)</f>
        <v/>
      </c>
      <c r="E48" s="118" t="str">
        <f>IF('Foglio 1'!E48="","",'Foglio 1'!E48)</f>
        <v/>
      </c>
      <c r="F48" s="118" t="str">
        <f>IF('Foglio 1'!F48="","",'Foglio 1'!F48)</f>
        <v/>
      </c>
      <c r="G48" s="118" t="str">
        <f>IF('Foglio 1'!G48="","",'Foglio 1'!G48)</f>
        <v/>
      </c>
      <c r="H48" s="119" t="str">
        <f>IF('Foglio 1'!H48="","",'Foglio 1'!H48)</f>
        <v/>
      </c>
      <c r="I48" s="135" t="str">
        <f>IF('Foglio 1'!I48="","",'Foglio 1'!I48)</f>
        <v/>
      </c>
      <c r="J48" s="119" t="str">
        <f>IF('Foglio 1'!J48="","",'Foglio 1'!J48)</f>
        <v/>
      </c>
      <c r="K48" s="119" t="str">
        <f>IF('Foglio 1'!K48="","",'Foglio 1'!K48)</f>
        <v/>
      </c>
      <c r="L48" s="119" t="str">
        <f>IF('Foglio 1'!L48="","",'Foglio 1'!L48)</f>
        <v/>
      </c>
      <c r="M48" s="121" t="str">
        <f>IF('Foglio 1'!M48="","",'Foglio 1'!M48)</f>
        <v/>
      </c>
      <c r="N48" s="122" t="str">
        <f>IF('Foglio 1'!N48="","",'Foglio 1'!N48)</f>
        <v/>
      </c>
      <c r="O48" s="122" t="str">
        <f>IF('Foglio 1'!O48="","",'Foglio 1'!O48)</f>
        <v/>
      </c>
      <c r="P48" s="122" t="str">
        <f>IF('Foglio 1'!P48="","",'Foglio 1'!P48)</f>
        <v/>
      </c>
      <c r="Q48" s="122" t="str">
        <f>IF('Foglio 1'!Q48="","",'Foglio 1'!Q48)</f>
        <v/>
      </c>
      <c r="R48" s="122" t="str">
        <f>IF('Foglio 1'!R48="","",'Foglio 1'!R48)</f>
        <v/>
      </c>
      <c r="S48" s="122" t="str">
        <f>IF('Foglio 1'!S48="","",'Foglio 1'!S48)</f>
        <v/>
      </c>
      <c r="T48" s="123" t="str">
        <f>IF('Foglio 1'!T48="","",'Foglio 1'!T48)</f>
        <v/>
      </c>
      <c r="U48" s="118" t="str">
        <f>IF('Foglio 1'!U48="","",'Foglio 1'!U48)</f>
        <v/>
      </c>
      <c r="V48" s="124" t="str">
        <f>IF('Foglio 1'!V48="","",'Foglio 1'!V48)</f>
        <v/>
      </c>
      <c r="W48" s="124" t="str">
        <f>IF('Foglio 1'!W48="","",'Foglio 1'!W48)</f>
        <v/>
      </c>
      <c r="X48" s="125" t="str">
        <f>IF('Foglio 1'!X48="","",'Foglio 1'!X48)</f>
        <v/>
      </c>
      <c r="Y48" s="116" t="str">
        <f>IF('Foglio 1'!Y48="","",'Foglio 1'!Y48)</f>
        <v/>
      </c>
      <c r="Z48" s="116" t="str">
        <f>IF('Foglio 1'!Z48="","",'Foglio 1'!Z48)</f>
        <v/>
      </c>
      <c r="AA48" s="123" t="str">
        <f>IF('Foglio 1'!AA48="","",'Foglio 1'!AA48)</f>
        <v/>
      </c>
      <c r="AB48" s="123" t="str">
        <f>IF('Foglio 1'!AB48="","",'Foglio 1'!AB48)</f>
        <v/>
      </c>
      <c r="AC48" s="126" t="str">
        <f>IF('Foglio 1'!AC48="","",'Foglio 1'!AC48)</f>
        <v/>
      </c>
      <c r="AD48" s="123" t="str">
        <f>IF('Foglio 1'!AD48="","",'Foglio 1'!AD48)</f>
        <v/>
      </c>
      <c r="AE48" s="126" t="str">
        <f>IF('Foglio 1'!AE48="","",'Foglio 1'!AE48)</f>
        <v/>
      </c>
      <c r="AF48" s="128" t="str">
        <f>IF('Foglio 1'!AF48="","",'Foglio 1'!AF48)</f>
        <v/>
      </c>
      <c r="AG48" s="126" t="str">
        <f>IF('Foglio 1'!AG48="","",'Foglio 1'!AG48)</f>
        <v/>
      </c>
      <c r="AH48" s="129" t="str">
        <f>IF('Foglio 1'!AH48="","",'Foglio 1'!AH48)</f>
        <v/>
      </c>
      <c r="AI48" s="121" t="str">
        <f>IF('Foglio 1'!AI48="","",'Foglio 1'!AI48)</f>
        <v/>
      </c>
      <c r="AJ48" s="130" t="str">
        <f>IF('Foglio 1'!AJ48="","",'Foglio 1'!AJ48)</f>
        <v/>
      </c>
      <c r="AK48" s="130" t="str">
        <f>IF('Foglio 1'!AK48="","",'Foglio 1'!AK48)</f>
        <v/>
      </c>
      <c r="AL48" s="126" t="str">
        <f>IF('Foglio 1'!AL48="","",'Foglio 1'!AL48)</f>
        <v/>
      </c>
      <c r="AM48" s="126" t="str">
        <f>IF('Foglio 1'!AM48="","",'Foglio 1'!AM48)</f>
        <v/>
      </c>
      <c r="AN48" s="131" t="str">
        <f>IF('Foglio 1'!AN48="","",'Foglio 1'!AN48)</f>
        <v/>
      </c>
      <c r="AO48" s="121" t="str">
        <f>IF('Foglio 1'!AO48="","",'Foglio 1'!AO48)</f>
        <v/>
      </c>
      <c r="AP48" s="120" t="str">
        <f>IF('Foglio 1'!AP48="","",'Foglio 1'!AP48)</f>
        <v/>
      </c>
      <c r="AQ48" s="120" t="str">
        <f>IF('Foglio 1'!AQ48="","",'Foglio 1'!AQ48)</f>
        <v/>
      </c>
      <c r="AR48" s="38">
        <f t="shared" si="0"/>
        <v>0</v>
      </c>
      <c r="AS48" s="132">
        <f t="shared" si="1"/>
        <v>0</v>
      </c>
      <c r="AT48" s="133" t="e">
        <f t="shared" si="2"/>
        <v>#DIV/0!</v>
      </c>
    </row>
    <row r="49" spans="1:46" ht="18.75" customHeight="1">
      <c r="A49" s="22" t="s">
        <v>55</v>
      </c>
      <c r="B49" s="115" t="str">
        <f>IF('Foglio 1'!B49="","",'Foglio 1'!B49)</f>
        <v/>
      </c>
      <c r="C49" s="116" t="str">
        <f>IF('Foglio 1'!C49="","",'Foglio 1'!C49)</f>
        <v/>
      </c>
      <c r="D49" s="134" t="str">
        <f>IF('Foglio 1'!D49="","",'Foglio 1'!D49)</f>
        <v/>
      </c>
      <c r="E49" s="118" t="str">
        <f>IF('Foglio 1'!E49="","",'Foglio 1'!E49)</f>
        <v/>
      </c>
      <c r="F49" s="118" t="str">
        <f>IF('Foglio 1'!F49="","",'Foglio 1'!F49)</f>
        <v/>
      </c>
      <c r="G49" s="118" t="str">
        <f>IF('Foglio 1'!G49="","",'Foglio 1'!G49)</f>
        <v/>
      </c>
      <c r="H49" s="119" t="str">
        <f>IF('Foglio 1'!H49="","",'Foglio 1'!H49)</f>
        <v/>
      </c>
      <c r="I49" s="135" t="str">
        <f>IF('Foglio 1'!I49="","",'Foglio 1'!I49)</f>
        <v/>
      </c>
      <c r="J49" s="119" t="str">
        <f>IF('Foglio 1'!J49="","",'Foglio 1'!J49)</f>
        <v/>
      </c>
      <c r="K49" s="119" t="str">
        <f>IF('Foglio 1'!K49="","",'Foglio 1'!K49)</f>
        <v/>
      </c>
      <c r="L49" s="119" t="str">
        <f>IF('Foglio 1'!L49="","",'Foglio 1'!L49)</f>
        <v/>
      </c>
      <c r="M49" s="121" t="str">
        <f>IF('Foglio 1'!M49="","",'Foglio 1'!M49)</f>
        <v/>
      </c>
      <c r="N49" s="122" t="str">
        <f>IF('Foglio 1'!N49="","",'Foglio 1'!N49)</f>
        <v/>
      </c>
      <c r="O49" s="122" t="str">
        <f>IF('Foglio 1'!O49="","",'Foglio 1'!O49)</f>
        <v/>
      </c>
      <c r="P49" s="122" t="str">
        <f>IF('Foglio 1'!P49="","",'Foglio 1'!P49)</f>
        <v/>
      </c>
      <c r="Q49" s="122" t="str">
        <f>IF('Foglio 1'!Q49="","",'Foglio 1'!Q49)</f>
        <v/>
      </c>
      <c r="R49" s="122" t="str">
        <f>IF('Foglio 1'!R49="","",'Foglio 1'!R49)</f>
        <v/>
      </c>
      <c r="S49" s="122" t="str">
        <f>IF('Foglio 1'!S49="","",'Foglio 1'!S49)</f>
        <v/>
      </c>
      <c r="T49" s="123" t="str">
        <f>IF('Foglio 1'!T49="","",'Foglio 1'!T49)</f>
        <v/>
      </c>
      <c r="U49" s="118" t="str">
        <f>IF('Foglio 1'!U49="","",'Foglio 1'!U49)</f>
        <v/>
      </c>
      <c r="V49" s="124" t="str">
        <f>IF('Foglio 1'!V49="","",'Foglio 1'!V49)</f>
        <v/>
      </c>
      <c r="W49" s="124" t="str">
        <f>IF('Foglio 1'!W49="","",'Foglio 1'!W49)</f>
        <v/>
      </c>
      <c r="X49" s="125" t="str">
        <f>IF('Foglio 1'!X49="","",'Foglio 1'!X49)</f>
        <v/>
      </c>
      <c r="Y49" s="116" t="str">
        <f>IF('Foglio 1'!Y49="","",'Foglio 1'!Y49)</f>
        <v/>
      </c>
      <c r="Z49" s="116" t="str">
        <f>IF('Foglio 1'!Z49="","",'Foglio 1'!Z49)</f>
        <v/>
      </c>
      <c r="AA49" s="123" t="str">
        <f>IF('Foglio 1'!AA49="","",'Foglio 1'!AA49)</f>
        <v/>
      </c>
      <c r="AB49" s="123" t="str">
        <f>IF('Foglio 1'!AB49="","",'Foglio 1'!AB49)</f>
        <v/>
      </c>
      <c r="AC49" s="126" t="str">
        <f>IF('Foglio 1'!AC49="","",'Foglio 1'!AC49)</f>
        <v/>
      </c>
      <c r="AD49" s="123" t="str">
        <f>IF('Foglio 1'!AD49="","",'Foglio 1'!AD49)</f>
        <v/>
      </c>
      <c r="AE49" s="126" t="str">
        <f>IF('Foglio 1'!AE49="","",'Foglio 1'!AE49)</f>
        <v/>
      </c>
      <c r="AF49" s="128" t="str">
        <f>IF('Foglio 1'!AF49="","",'Foglio 1'!AF49)</f>
        <v/>
      </c>
      <c r="AG49" s="126" t="str">
        <f>IF('Foglio 1'!AG49="","",'Foglio 1'!AG49)</f>
        <v/>
      </c>
      <c r="AH49" s="129" t="str">
        <f>IF('Foglio 1'!AH49="","",'Foglio 1'!AH49)</f>
        <v/>
      </c>
      <c r="AI49" s="121" t="str">
        <f>IF('Foglio 1'!AI49="","",'Foglio 1'!AI49)</f>
        <v/>
      </c>
      <c r="AJ49" s="130" t="str">
        <f>IF('Foglio 1'!AJ49="","",'Foglio 1'!AJ49)</f>
        <v/>
      </c>
      <c r="AK49" s="130" t="str">
        <f>IF('Foglio 1'!AK49="","",'Foglio 1'!AK49)</f>
        <v/>
      </c>
      <c r="AL49" s="126" t="str">
        <f>IF('Foglio 1'!AL49="","",'Foglio 1'!AL49)</f>
        <v/>
      </c>
      <c r="AM49" s="126" t="str">
        <f>IF('Foglio 1'!AM49="","",'Foglio 1'!AM49)</f>
        <v/>
      </c>
      <c r="AN49" s="131" t="str">
        <f>IF('Foglio 1'!AN49="","",'Foglio 1'!AN49)</f>
        <v/>
      </c>
      <c r="AO49" s="121" t="str">
        <f>IF('Foglio 1'!AO49="","",'Foglio 1'!AO49)</f>
        <v/>
      </c>
      <c r="AP49" s="120" t="str">
        <f>IF('Foglio 1'!AP49="","",'Foglio 1'!AP49)</f>
        <v/>
      </c>
      <c r="AQ49" s="120" t="str">
        <f>IF('Foglio 1'!AQ49="","",'Foglio 1'!AQ49)</f>
        <v/>
      </c>
      <c r="AR49" s="38">
        <f t="shared" si="0"/>
        <v>0</v>
      </c>
      <c r="AS49" s="132">
        <f t="shared" si="1"/>
        <v>0</v>
      </c>
      <c r="AT49" s="133" t="e">
        <f t="shared" si="2"/>
        <v>#DIV/0!</v>
      </c>
    </row>
    <row r="50" spans="1:46" ht="18.75" customHeight="1">
      <c r="A50" s="22" t="s">
        <v>56</v>
      </c>
      <c r="B50" s="115" t="str">
        <f>IF('Foglio 1'!B50="","",'Foglio 1'!B50)</f>
        <v/>
      </c>
      <c r="C50" s="116" t="str">
        <f>IF('Foglio 1'!C50="","",'Foglio 1'!C50)</f>
        <v/>
      </c>
      <c r="D50" s="134" t="str">
        <f>IF('Foglio 1'!D50="","",'Foglio 1'!D50)</f>
        <v/>
      </c>
      <c r="E50" s="118" t="str">
        <f>IF('Foglio 1'!E50="","",'Foglio 1'!E50)</f>
        <v/>
      </c>
      <c r="F50" s="118" t="str">
        <f>IF('Foglio 1'!F50="","",'Foglio 1'!F50)</f>
        <v/>
      </c>
      <c r="G50" s="118" t="str">
        <f>IF('Foglio 1'!G50="","",'Foglio 1'!G50)</f>
        <v/>
      </c>
      <c r="H50" s="119" t="str">
        <f>IF('Foglio 1'!H50="","",'Foglio 1'!H50)</f>
        <v/>
      </c>
      <c r="I50" s="135" t="str">
        <f>IF('Foglio 1'!I50="","",'Foglio 1'!I50)</f>
        <v/>
      </c>
      <c r="J50" s="119" t="str">
        <f>IF('Foglio 1'!J50="","",'Foglio 1'!J50)</f>
        <v/>
      </c>
      <c r="K50" s="119" t="str">
        <f>IF('Foglio 1'!K50="","",'Foglio 1'!K50)</f>
        <v/>
      </c>
      <c r="L50" s="119" t="str">
        <f>IF('Foglio 1'!L50="","",'Foglio 1'!L50)</f>
        <v/>
      </c>
      <c r="M50" s="121" t="str">
        <f>IF('Foglio 1'!M50="","",'Foglio 1'!M50)</f>
        <v/>
      </c>
      <c r="N50" s="122" t="str">
        <f>IF('Foglio 1'!N50="","",'Foglio 1'!N50)</f>
        <v/>
      </c>
      <c r="O50" s="122" t="str">
        <f>IF('Foglio 1'!O50="","",'Foglio 1'!O50)</f>
        <v/>
      </c>
      <c r="P50" s="122" t="str">
        <f>IF('Foglio 1'!P50="","",'Foglio 1'!P50)</f>
        <v/>
      </c>
      <c r="Q50" s="122" t="str">
        <f>IF('Foglio 1'!Q50="","",'Foglio 1'!Q50)</f>
        <v/>
      </c>
      <c r="R50" s="122" t="str">
        <f>IF('Foglio 1'!R50="","",'Foglio 1'!R50)</f>
        <v/>
      </c>
      <c r="S50" s="122" t="str">
        <f>IF('Foglio 1'!S50="","",'Foglio 1'!S50)</f>
        <v/>
      </c>
      <c r="T50" s="123" t="str">
        <f>IF('Foglio 1'!T50="","",'Foglio 1'!T50)</f>
        <v/>
      </c>
      <c r="U50" s="118" t="str">
        <f>IF('Foglio 1'!U50="","",'Foglio 1'!U50)</f>
        <v/>
      </c>
      <c r="V50" s="124" t="str">
        <f>IF('Foglio 1'!V50="","",'Foglio 1'!V50)</f>
        <v/>
      </c>
      <c r="W50" s="124" t="str">
        <f>IF('Foglio 1'!W50="","",'Foglio 1'!W50)</f>
        <v/>
      </c>
      <c r="X50" s="125" t="str">
        <f>IF('Foglio 1'!X50="","",'Foglio 1'!X50)</f>
        <v/>
      </c>
      <c r="Y50" s="116" t="str">
        <f>IF('Foglio 1'!Y50="","",'Foglio 1'!Y50)</f>
        <v/>
      </c>
      <c r="Z50" s="116" t="str">
        <f>IF('Foglio 1'!Z50="","",'Foglio 1'!Z50)</f>
        <v/>
      </c>
      <c r="AA50" s="123" t="str">
        <f>IF('Foglio 1'!AA50="","",'Foglio 1'!AA50)</f>
        <v/>
      </c>
      <c r="AB50" s="123" t="str">
        <f>IF('Foglio 1'!AB50="","",'Foglio 1'!AB50)</f>
        <v/>
      </c>
      <c r="AC50" s="126" t="str">
        <f>IF('Foglio 1'!AC50="","",'Foglio 1'!AC50)</f>
        <v/>
      </c>
      <c r="AD50" s="123" t="str">
        <f>IF('Foglio 1'!AD50="","",'Foglio 1'!AD50)</f>
        <v/>
      </c>
      <c r="AE50" s="126" t="str">
        <f>IF('Foglio 1'!AE50="","",'Foglio 1'!AE50)</f>
        <v/>
      </c>
      <c r="AF50" s="128" t="str">
        <f>IF('Foglio 1'!AF50="","",'Foglio 1'!AF50)</f>
        <v/>
      </c>
      <c r="AG50" s="126" t="str">
        <f>IF('Foglio 1'!AG50="","",'Foglio 1'!AG50)</f>
        <v/>
      </c>
      <c r="AH50" s="129" t="str">
        <f>IF('Foglio 1'!AH50="","",'Foglio 1'!AH50)</f>
        <v/>
      </c>
      <c r="AI50" s="121" t="str">
        <f>IF('Foglio 1'!AI50="","",'Foglio 1'!AI50)</f>
        <v/>
      </c>
      <c r="AJ50" s="130" t="str">
        <f>IF('Foglio 1'!AJ50="","",'Foglio 1'!AJ50)</f>
        <v/>
      </c>
      <c r="AK50" s="130" t="str">
        <f>IF('Foglio 1'!AK50="","",'Foglio 1'!AK50)</f>
        <v/>
      </c>
      <c r="AL50" s="126" t="str">
        <f>IF('Foglio 1'!AL50="","",'Foglio 1'!AL50)</f>
        <v/>
      </c>
      <c r="AM50" s="126" t="str">
        <f>IF('Foglio 1'!AM50="","",'Foglio 1'!AM50)</f>
        <v/>
      </c>
      <c r="AN50" s="131" t="str">
        <f>IF('Foglio 1'!AN50="","",'Foglio 1'!AN50)</f>
        <v/>
      </c>
      <c r="AO50" s="121" t="str">
        <f>IF('Foglio 1'!AO50="","",'Foglio 1'!AO50)</f>
        <v/>
      </c>
      <c r="AP50" s="120" t="str">
        <f>IF('Foglio 1'!AP50="","",'Foglio 1'!AP50)</f>
        <v/>
      </c>
      <c r="AQ50" s="120" t="str">
        <f>IF('Foglio 1'!AQ50="","",'Foglio 1'!AQ50)</f>
        <v/>
      </c>
      <c r="AR50" s="38">
        <f t="shared" si="0"/>
        <v>0</v>
      </c>
      <c r="AS50" s="132">
        <f t="shared" si="1"/>
        <v>0</v>
      </c>
      <c r="AT50" s="133" t="e">
        <f t="shared" si="2"/>
        <v>#DIV/0!</v>
      </c>
    </row>
    <row r="51" spans="1:46" ht="18.75" customHeight="1">
      <c r="A51" s="22" t="s">
        <v>57</v>
      </c>
      <c r="B51" s="115" t="str">
        <f>IF('Foglio 1'!B51="","",'Foglio 1'!B51)</f>
        <v/>
      </c>
      <c r="C51" s="116" t="str">
        <f>IF('Foglio 1'!C51="","",'Foglio 1'!C51)</f>
        <v/>
      </c>
      <c r="D51" s="134" t="str">
        <f>IF('Foglio 1'!D51="","",'Foglio 1'!D51)</f>
        <v/>
      </c>
      <c r="E51" s="118" t="str">
        <f>IF('Foglio 1'!E51="","",'Foglio 1'!E51)</f>
        <v/>
      </c>
      <c r="F51" s="118" t="str">
        <f>IF('Foglio 1'!F51="","",'Foglio 1'!F51)</f>
        <v/>
      </c>
      <c r="G51" s="118" t="str">
        <f>IF('Foglio 1'!G51="","",'Foglio 1'!G51)</f>
        <v/>
      </c>
      <c r="H51" s="119" t="str">
        <f>IF('Foglio 1'!H51="","",'Foglio 1'!H51)</f>
        <v/>
      </c>
      <c r="I51" s="135" t="str">
        <f>IF('Foglio 1'!I51="","",'Foglio 1'!I51)</f>
        <v/>
      </c>
      <c r="J51" s="119" t="str">
        <f>IF('Foglio 1'!J51="","",'Foglio 1'!J51)</f>
        <v/>
      </c>
      <c r="K51" s="119" t="str">
        <f>IF('Foglio 1'!K51="","",'Foglio 1'!K51)</f>
        <v/>
      </c>
      <c r="L51" s="119" t="str">
        <f>IF('Foglio 1'!L51="","",'Foglio 1'!L51)</f>
        <v/>
      </c>
      <c r="M51" s="121" t="str">
        <f>IF('Foglio 1'!M51="","",'Foglio 1'!M51)</f>
        <v/>
      </c>
      <c r="N51" s="122" t="str">
        <f>IF('Foglio 1'!N51="","",'Foglio 1'!N51)</f>
        <v/>
      </c>
      <c r="O51" s="122" t="str">
        <f>IF('Foglio 1'!O51="","",'Foglio 1'!O51)</f>
        <v/>
      </c>
      <c r="P51" s="122" t="str">
        <f>IF('Foglio 1'!P51="","",'Foglio 1'!P51)</f>
        <v/>
      </c>
      <c r="Q51" s="122" t="str">
        <f>IF('Foglio 1'!Q51="","",'Foglio 1'!Q51)</f>
        <v/>
      </c>
      <c r="R51" s="122" t="str">
        <f>IF('Foglio 1'!R51="","",'Foglio 1'!R51)</f>
        <v/>
      </c>
      <c r="S51" s="122" t="str">
        <f>IF('Foglio 1'!S51="","",'Foglio 1'!S51)</f>
        <v/>
      </c>
      <c r="T51" s="123" t="str">
        <f>IF('Foglio 1'!T51="","",'Foglio 1'!T51)</f>
        <v/>
      </c>
      <c r="U51" s="118" t="str">
        <f>IF('Foglio 1'!U51="","",'Foglio 1'!U51)</f>
        <v/>
      </c>
      <c r="V51" s="124" t="str">
        <f>IF('Foglio 1'!V51="","",'Foglio 1'!V51)</f>
        <v/>
      </c>
      <c r="W51" s="124" t="str">
        <f>IF('Foglio 1'!W51="","",'Foglio 1'!W51)</f>
        <v/>
      </c>
      <c r="X51" s="125" t="str">
        <f>IF('Foglio 1'!X51="","",'Foglio 1'!X51)</f>
        <v/>
      </c>
      <c r="Y51" s="116" t="str">
        <f>IF('Foglio 1'!Y51="","",'Foglio 1'!Y51)</f>
        <v/>
      </c>
      <c r="Z51" s="116" t="str">
        <f>IF('Foglio 1'!Z51="","",'Foglio 1'!Z51)</f>
        <v/>
      </c>
      <c r="AA51" s="123" t="str">
        <f>IF('Foglio 1'!AA51="","",'Foglio 1'!AA51)</f>
        <v/>
      </c>
      <c r="AB51" s="123" t="str">
        <f>IF('Foglio 1'!AB51="","",'Foglio 1'!AB51)</f>
        <v/>
      </c>
      <c r="AC51" s="126" t="str">
        <f>IF('Foglio 1'!AC51="","",'Foglio 1'!AC51)</f>
        <v/>
      </c>
      <c r="AD51" s="123" t="str">
        <f>IF('Foglio 1'!AD51="","",'Foglio 1'!AD51)</f>
        <v/>
      </c>
      <c r="AE51" s="126" t="str">
        <f>IF('Foglio 1'!AE51="","",'Foglio 1'!AE51)</f>
        <v/>
      </c>
      <c r="AF51" s="128" t="str">
        <f>IF('Foglio 1'!AF51="","",'Foglio 1'!AF51)</f>
        <v/>
      </c>
      <c r="AG51" s="126" t="str">
        <f>IF('Foglio 1'!AG51="","",'Foglio 1'!AG51)</f>
        <v/>
      </c>
      <c r="AH51" s="129" t="str">
        <f>IF('Foglio 1'!AH51="","",'Foglio 1'!AH51)</f>
        <v/>
      </c>
      <c r="AI51" s="121" t="str">
        <f>IF('Foglio 1'!AI51="","",'Foglio 1'!AI51)</f>
        <v/>
      </c>
      <c r="AJ51" s="130" t="str">
        <f>IF('Foglio 1'!AJ51="","",'Foglio 1'!AJ51)</f>
        <v/>
      </c>
      <c r="AK51" s="130" t="str">
        <f>IF('Foglio 1'!AK51="","",'Foglio 1'!AK51)</f>
        <v/>
      </c>
      <c r="AL51" s="126" t="str">
        <f>IF('Foglio 1'!AL51="","",'Foglio 1'!AL51)</f>
        <v/>
      </c>
      <c r="AM51" s="126" t="str">
        <f>IF('Foglio 1'!AM51="","",'Foglio 1'!AM51)</f>
        <v/>
      </c>
      <c r="AN51" s="131" t="str">
        <f>IF('Foglio 1'!AN51="","",'Foglio 1'!AN51)</f>
        <v/>
      </c>
      <c r="AO51" s="121" t="str">
        <f>IF('Foglio 1'!AO51="","",'Foglio 1'!AO51)</f>
        <v/>
      </c>
      <c r="AP51" s="120" t="str">
        <f>IF('Foglio 1'!AP51="","",'Foglio 1'!AP51)</f>
        <v/>
      </c>
      <c r="AQ51" s="120" t="str">
        <f>IF('Foglio 1'!AQ51="","",'Foglio 1'!AQ51)</f>
        <v/>
      </c>
      <c r="AR51" s="38">
        <f t="shared" si="0"/>
        <v>0</v>
      </c>
      <c r="AS51" s="132">
        <f t="shared" si="1"/>
        <v>0</v>
      </c>
      <c r="AT51" s="133" t="e">
        <f t="shared" si="2"/>
        <v>#DIV/0!</v>
      </c>
    </row>
    <row r="52" spans="1:46" ht="18.75" customHeight="1">
      <c r="A52" s="22" t="s">
        <v>58</v>
      </c>
      <c r="B52" s="115" t="str">
        <f>IF('Foglio 1'!B52="","",'Foglio 1'!B52)</f>
        <v/>
      </c>
      <c r="C52" s="116" t="str">
        <f>IF('Foglio 1'!C52="","",'Foglio 1'!C52)</f>
        <v/>
      </c>
      <c r="D52" s="134" t="str">
        <f>IF('Foglio 1'!D52="","",'Foglio 1'!D52)</f>
        <v/>
      </c>
      <c r="E52" s="118" t="str">
        <f>IF('Foglio 1'!E52="","",'Foglio 1'!E52)</f>
        <v/>
      </c>
      <c r="F52" s="118" t="str">
        <f>IF('Foglio 1'!F52="","",'Foglio 1'!F52)</f>
        <v/>
      </c>
      <c r="G52" s="118" t="str">
        <f>IF('Foglio 1'!G52="","",'Foglio 1'!G52)</f>
        <v/>
      </c>
      <c r="H52" s="119" t="str">
        <f>IF('Foglio 1'!H52="","",'Foglio 1'!H52)</f>
        <v/>
      </c>
      <c r="I52" s="135" t="str">
        <f>IF('Foglio 1'!I52="","",'Foglio 1'!I52)</f>
        <v/>
      </c>
      <c r="J52" s="119" t="str">
        <f>IF('Foglio 1'!J52="","",'Foglio 1'!J52)</f>
        <v/>
      </c>
      <c r="K52" s="119" t="str">
        <f>IF('Foglio 1'!K52="","",'Foglio 1'!K52)</f>
        <v/>
      </c>
      <c r="L52" s="119" t="str">
        <f>IF('Foglio 1'!L52="","",'Foglio 1'!L52)</f>
        <v/>
      </c>
      <c r="M52" s="121" t="str">
        <f>IF('Foglio 1'!M52="","",'Foglio 1'!M52)</f>
        <v/>
      </c>
      <c r="N52" s="122" t="str">
        <f>IF('Foglio 1'!N52="","",'Foglio 1'!N52)</f>
        <v/>
      </c>
      <c r="O52" s="122" t="str">
        <f>IF('Foglio 1'!O52="","",'Foglio 1'!O52)</f>
        <v/>
      </c>
      <c r="P52" s="122" t="str">
        <f>IF('Foglio 1'!P52="","",'Foglio 1'!P52)</f>
        <v/>
      </c>
      <c r="Q52" s="122" t="str">
        <f>IF('Foglio 1'!Q52="","",'Foglio 1'!Q52)</f>
        <v/>
      </c>
      <c r="R52" s="122" t="str">
        <f>IF('Foglio 1'!R52="","",'Foglio 1'!R52)</f>
        <v/>
      </c>
      <c r="S52" s="122" t="str">
        <f>IF('Foglio 1'!S52="","",'Foglio 1'!S52)</f>
        <v/>
      </c>
      <c r="T52" s="123" t="str">
        <f>IF('Foglio 1'!T52="","",'Foglio 1'!T52)</f>
        <v/>
      </c>
      <c r="U52" s="118" t="str">
        <f>IF('Foglio 1'!U52="","",'Foglio 1'!U52)</f>
        <v/>
      </c>
      <c r="V52" s="124" t="str">
        <f>IF('Foglio 1'!V52="","",'Foglio 1'!V52)</f>
        <v/>
      </c>
      <c r="W52" s="124" t="str">
        <f>IF('Foglio 1'!W52="","",'Foglio 1'!W52)</f>
        <v/>
      </c>
      <c r="X52" s="125" t="str">
        <f>IF('Foglio 1'!X52="","",'Foglio 1'!X52)</f>
        <v/>
      </c>
      <c r="Y52" s="116" t="str">
        <f>IF('Foglio 1'!Y52="","",'Foglio 1'!Y52)</f>
        <v/>
      </c>
      <c r="Z52" s="116" t="str">
        <f>IF('Foglio 1'!Z52="","",'Foglio 1'!Z52)</f>
        <v/>
      </c>
      <c r="AA52" s="123" t="str">
        <f>IF('Foglio 1'!AA52="","",'Foglio 1'!AA52)</f>
        <v/>
      </c>
      <c r="AB52" s="123" t="str">
        <f>IF('Foglio 1'!AB52="","",'Foglio 1'!AB52)</f>
        <v/>
      </c>
      <c r="AC52" s="126" t="str">
        <f>IF('Foglio 1'!AC52="","",'Foglio 1'!AC52)</f>
        <v/>
      </c>
      <c r="AD52" s="123" t="str">
        <f>IF('Foglio 1'!AD52="","",'Foglio 1'!AD52)</f>
        <v/>
      </c>
      <c r="AE52" s="126" t="str">
        <f>IF('Foglio 1'!AE52="","",'Foglio 1'!AE52)</f>
        <v/>
      </c>
      <c r="AF52" s="128" t="str">
        <f>IF('Foglio 1'!AF52="","",'Foglio 1'!AF52)</f>
        <v/>
      </c>
      <c r="AG52" s="126" t="str">
        <f>IF('Foglio 1'!AG52="","",'Foglio 1'!AG52)</f>
        <v/>
      </c>
      <c r="AH52" s="129" t="str">
        <f>IF('Foglio 1'!AH52="","",'Foglio 1'!AH52)</f>
        <v/>
      </c>
      <c r="AI52" s="121" t="str">
        <f>IF('Foglio 1'!AI52="","",'Foglio 1'!AI52)</f>
        <v/>
      </c>
      <c r="AJ52" s="130" t="str">
        <f>IF('Foglio 1'!AJ52="","",'Foglio 1'!AJ52)</f>
        <v/>
      </c>
      <c r="AK52" s="130" t="str">
        <f>IF('Foglio 1'!AK52="","",'Foglio 1'!AK52)</f>
        <v/>
      </c>
      <c r="AL52" s="126" t="str">
        <f>IF('Foglio 1'!AL52="","",'Foglio 1'!AL52)</f>
        <v/>
      </c>
      <c r="AM52" s="126" t="str">
        <f>IF('Foglio 1'!AM52="","",'Foglio 1'!AM52)</f>
        <v/>
      </c>
      <c r="AN52" s="131" t="str">
        <f>IF('Foglio 1'!AN52="","",'Foglio 1'!AN52)</f>
        <v/>
      </c>
      <c r="AO52" s="121" t="str">
        <f>IF('Foglio 1'!AO52="","",'Foglio 1'!AO52)</f>
        <v/>
      </c>
      <c r="AP52" s="120" t="str">
        <f>IF('Foglio 1'!AP52="","",'Foglio 1'!AP52)</f>
        <v/>
      </c>
      <c r="AQ52" s="120" t="str">
        <f>IF('Foglio 1'!AQ52="","",'Foglio 1'!AQ52)</f>
        <v/>
      </c>
      <c r="AR52" s="38">
        <f t="shared" si="0"/>
        <v>0</v>
      </c>
      <c r="AS52" s="132">
        <f t="shared" si="1"/>
        <v>0</v>
      </c>
      <c r="AT52" s="133" t="e">
        <f t="shared" si="2"/>
        <v>#DIV/0!</v>
      </c>
    </row>
    <row r="53" spans="1:46" ht="18.75" customHeight="1">
      <c r="A53" s="22" t="s">
        <v>59</v>
      </c>
      <c r="B53" s="115" t="str">
        <f>IF('Foglio 1'!B53="","",'Foglio 1'!B53)</f>
        <v/>
      </c>
      <c r="C53" s="116" t="str">
        <f>IF('Foglio 1'!C53="","",'Foglio 1'!C53)</f>
        <v/>
      </c>
      <c r="D53" s="134" t="str">
        <f>IF('Foglio 1'!D53="","",'Foglio 1'!D53)</f>
        <v/>
      </c>
      <c r="E53" s="118" t="str">
        <f>IF('Foglio 1'!E53="","",'Foglio 1'!E53)</f>
        <v/>
      </c>
      <c r="F53" s="118" t="str">
        <f>IF('Foglio 1'!F53="","",'Foglio 1'!F53)</f>
        <v/>
      </c>
      <c r="G53" s="118" t="str">
        <f>IF('Foglio 1'!G53="","",'Foglio 1'!G53)</f>
        <v/>
      </c>
      <c r="H53" s="119" t="str">
        <f>IF('Foglio 1'!H53="","",'Foglio 1'!H53)</f>
        <v/>
      </c>
      <c r="I53" s="135" t="str">
        <f>IF('Foglio 1'!I53="","",'Foglio 1'!I53)</f>
        <v/>
      </c>
      <c r="J53" s="119" t="str">
        <f>IF('Foglio 1'!J53="","",'Foglio 1'!J53)</f>
        <v/>
      </c>
      <c r="K53" s="119" t="str">
        <f>IF('Foglio 1'!K53="","",'Foglio 1'!K53)</f>
        <v/>
      </c>
      <c r="L53" s="119" t="str">
        <f>IF('Foglio 1'!L53="","",'Foglio 1'!L53)</f>
        <v/>
      </c>
      <c r="M53" s="121" t="str">
        <f>IF('Foglio 1'!M53="","",'Foglio 1'!M53)</f>
        <v/>
      </c>
      <c r="N53" s="122" t="str">
        <f>IF('Foglio 1'!N53="","",'Foglio 1'!N53)</f>
        <v/>
      </c>
      <c r="O53" s="122" t="str">
        <f>IF('Foglio 1'!O53="","",'Foglio 1'!O53)</f>
        <v/>
      </c>
      <c r="P53" s="122" t="str">
        <f>IF('Foglio 1'!P53="","",'Foglio 1'!P53)</f>
        <v/>
      </c>
      <c r="Q53" s="122" t="str">
        <f>IF('Foglio 1'!Q53="","",'Foglio 1'!Q53)</f>
        <v/>
      </c>
      <c r="R53" s="122" t="str">
        <f>IF('Foglio 1'!R53="","",'Foglio 1'!R53)</f>
        <v/>
      </c>
      <c r="S53" s="122" t="str">
        <f>IF('Foglio 1'!S53="","",'Foglio 1'!S53)</f>
        <v/>
      </c>
      <c r="T53" s="123" t="str">
        <f>IF('Foglio 1'!T53="","",'Foglio 1'!T53)</f>
        <v/>
      </c>
      <c r="U53" s="118" t="str">
        <f>IF('Foglio 1'!U53="","",'Foglio 1'!U53)</f>
        <v/>
      </c>
      <c r="V53" s="124" t="str">
        <f>IF('Foglio 1'!V53="","",'Foglio 1'!V53)</f>
        <v/>
      </c>
      <c r="W53" s="124" t="str">
        <f>IF('Foglio 1'!W53="","",'Foglio 1'!W53)</f>
        <v/>
      </c>
      <c r="X53" s="125" t="str">
        <f>IF('Foglio 1'!X53="","",'Foglio 1'!X53)</f>
        <v/>
      </c>
      <c r="Y53" s="116" t="str">
        <f>IF('Foglio 1'!Y53="","",'Foglio 1'!Y53)</f>
        <v/>
      </c>
      <c r="Z53" s="116" t="str">
        <f>IF('Foglio 1'!Z53="","",'Foglio 1'!Z53)</f>
        <v/>
      </c>
      <c r="AA53" s="123" t="str">
        <f>IF('Foglio 1'!AA53="","",'Foglio 1'!AA53)</f>
        <v/>
      </c>
      <c r="AB53" s="123" t="str">
        <f>IF('Foglio 1'!AB53="","",'Foglio 1'!AB53)</f>
        <v/>
      </c>
      <c r="AC53" s="126" t="str">
        <f>IF('Foglio 1'!AC53="","",'Foglio 1'!AC53)</f>
        <v/>
      </c>
      <c r="AD53" s="123" t="str">
        <f>IF('Foglio 1'!AD53="","",'Foglio 1'!AD53)</f>
        <v/>
      </c>
      <c r="AE53" s="126" t="str">
        <f>IF('Foglio 1'!AE53="","",'Foglio 1'!AE53)</f>
        <v/>
      </c>
      <c r="AF53" s="128" t="str">
        <f>IF('Foglio 1'!AF53="","",'Foglio 1'!AF53)</f>
        <v/>
      </c>
      <c r="AG53" s="126" t="str">
        <f>IF('Foglio 1'!AG53="","",'Foglio 1'!AG53)</f>
        <v/>
      </c>
      <c r="AH53" s="129" t="str">
        <f>IF('Foglio 1'!AH53="","",'Foglio 1'!AH53)</f>
        <v/>
      </c>
      <c r="AI53" s="121" t="str">
        <f>IF('Foglio 1'!AI53="","",'Foglio 1'!AI53)</f>
        <v/>
      </c>
      <c r="AJ53" s="130" t="str">
        <f>IF('Foglio 1'!AJ53="","",'Foglio 1'!AJ53)</f>
        <v/>
      </c>
      <c r="AK53" s="130" t="str">
        <f>IF('Foglio 1'!AK53="","",'Foglio 1'!AK53)</f>
        <v/>
      </c>
      <c r="AL53" s="126" t="str">
        <f>IF('Foglio 1'!AL53="","",'Foglio 1'!AL53)</f>
        <v/>
      </c>
      <c r="AM53" s="126" t="str">
        <f>IF('Foglio 1'!AM53="","",'Foglio 1'!AM53)</f>
        <v/>
      </c>
      <c r="AN53" s="131" t="str">
        <f>IF('Foglio 1'!AN53="","",'Foglio 1'!AN53)</f>
        <v/>
      </c>
      <c r="AO53" s="121" t="str">
        <f>IF('Foglio 1'!AO53="","",'Foglio 1'!AO53)</f>
        <v/>
      </c>
      <c r="AP53" s="120" t="str">
        <f>IF('Foglio 1'!AP53="","",'Foglio 1'!AP53)</f>
        <v/>
      </c>
      <c r="AQ53" s="120" t="str">
        <f>IF('Foglio 1'!AQ53="","",'Foglio 1'!AQ53)</f>
        <v/>
      </c>
      <c r="AR53" s="38">
        <f t="shared" si="0"/>
        <v>0</v>
      </c>
      <c r="AS53" s="132">
        <f t="shared" si="1"/>
        <v>0</v>
      </c>
      <c r="AT53" s="133" t="e">
        <f t="shared" si="2"/>
        <v>#DIV/0!</v>
      </c>
    </row>
    <row r="54" spans="1:46" ht="18.75" customHeight="1">
      <c r="A54" s="22" t="s">
        <v>60</v>
      </c>
      <c r="B54" s="115" t="str">
        <f>IF('Foglio 1'!B54="","",'Foglio 1'!B54)</f>
        <v/>
      </c>
      <c r="C54" s="116" t="str">
        <f>IF('Foglio 1'!C54="","",'Foglio 1'!C54)</f>
        <v/>
      </c>
      <c r="D54" s="134" t="str">
        <f>IF('Foglio 1'!D54="","",'Foglio 1'!D54)</f>
        <v/>
      </c>
      <c r="E54" s="118" t="str">
        <f>IF('Foglio 1'!E54="","",'Foglio 1'!E54)</f>
        <v/>
      </c>
      <c r="F54" s="118" t="str">
        <f>IF('Foglio 1'!F54="","",'Foglio 1'!F54)</f>
        <v/>
      </c>
      <c r="G54" s="118" t="str">
        <f>IF('Foglio 1'!G54="","",'Foglio 1'!G54)</f>
        <v/>
      </c>
      <c r="H54" s="119" t="str">
        <f>IF('Foglio 1'!H54="","",'Foglio 1'!H54)</f>
        <v/>
      </c>
      <c r="I54" s="135" t="str">
        <f>IF('Foglio 1'!I54="","",'Foglio 1'!I54)</f>
        <v/>
      </c>
      <c r="J54" s="119" t="str">
        <f>IF('Foglio 1'!J54="","",'Foglio 1'!J54)</f>
        <v/>
      </c>
      <c r="K54" s="119" t="str">
        <f>IF('Foglio 1'!K54="","",'Foglio 1'!K54)</f>
        <v/>
      </c>
      <c r="L54" s="119" t="str">
        <f>IF('Foglio 1'!L54="","",'Foglio 1'!L54)</f>
        <v/>
      </c>
      <c r="M54" s="121" t="str">
        <f>IF('Foglio 1'!M54="","",'Foglio 1'!M54)</f>
        <v/>
      </c>
      <c r="N54" s="122" t="str">
        <f>IF('Foglio 1'!N54="","",'Foglio 1'!N54)</f>
        <v/>
      </c>
      <c r="O54" s="122" t="str">
        <f>IF('Foglio 1'!O54="","",'Foglio 1'!O54)</f>
        <v/>
      </c>
      <c r="P54" s="122" t="str">
        <f>IF('Foglio 1'!P54="","",'Foglio 1'!P54)</f>
        <v/>
      </c>
      <c r="Q54" s="122" t="str">
        <f>IF('Foglio 1'!Q54="","",'Foglio 1'!Q54)</f>
        <v/>
      </c>
      <c r="R54" s="122" t="str">
        <f>IF('Foglio 1'!R54="","",'Foglio 1'!R54)</f>
        <v/>
      </c>
      <c r="S54" s="122" t="str">
        <f>IF('Foglio 1'!S54="","",'Foglio 1'!S54)</f>
        <v/>
      </c>
      <c r="T54" s="123" t="str">
        <f>IF('Foglio 1'!T54="","",'Foglio 1'!T54)</f>
        <v/>
      </c>
      <c r="U54" s="118" t="str">
        <f>IF('Foglio 1'!U54="","",'Foglio 1'!U54)</f>
        <v/>
      </c>
      <c r="V54" s="124" t="str">
        <f>IF('Foglio 1'!V54="","",'Foglio 1'!V54)</f>
        <v/>
      </c>
      <c r="W54" s="124" t="str">
        <f>IF('Foglio 1'!W54="","",'Foglio 1'!W54)</f>
        <v/>
      </c>
      <c r="X54" s="125" t="str">
        <f>IF('Foglio 1'!X54="","",'Foglio 1'!X54)</f>
        <v/>
      </c>
      <c r="Y54" s="116" t="str">
        <f>IF('Foglio 1'!Y54="","",'Foglio 1'!Y54)</f>
        <v/>
      </c>
      <c r="Z54" s="116" t="str">
        <f>IF('Foglio 1'!Z54="","",'Foglio 1'!Z54)</f>
        <v/>
      </c>
      <c r="AA54" s="123" t="str">
        <f>IF('Foglio 1'!AA54="","",'Foglio 1'!AA54)</f>
        <v/>
      </c>
      <c r="AB54" s="123" t="str">
        <f>IF('Foglio 1'!AB54="","",'Foglio 1'!AB54)</f>
        <v/>
      </c>
      <c r="AC54" s="126" t="str">
        <f>IF('Foglio 1'!AC54="","",'Foglio 1'!AC54)</f>
        <v/>
      </c>
      <c r="AD54" s="123" t="str">
        <f>IF('Foglio 1'!AD54="","",'Foglio 1'!AD54)</f>
        <v/>
      </c>
      <c r="AE54" s="126" t="str">
        <f>IF('Foglio 1'!AE54="","",'Foglio 1'!AE54)</f>
        <v/>
      </c>
      <c r="AF54" s="128" t="str">
        <f>IF('Foglio 1'!AF54="","",'Foglio 1'!AF54)</f>
        <v/>
      </c>
      <c r="AG54" s="126" t="str">
        <f>IF('Foglio 1'!AG54="","",'Foglio 1'!AG54)</f>
        <v/>
      </c>
      <c r="AH54" s="129" t="str">
        <f>IF('Foglio 1'!AH54="","",'Foglio 1'!AH54)</f>
        <v/>
      </c>
      <c r="AI54" s="121" t="str">
        <f>IF('Foglio 1'!AI54="","",'Foglio 1'!AI54)</f>
        <v/>
      </c>
      <c r="AJ54" s="130" t="str">
        <f>IF('Foglio 1'!AJ54="","",'Foglio 1'!AJ54)</f>
        <v/>
      </c>
      <c r="AK54" s="130" t="str">
        <f>IF('Foglio 1'!AK54="","",'Foglio 1'!AK54)</f>
        <v/>
      </c>
      <c r="AL54" s="126" t="str">
        <f>IF('Foglio 1'!AL54="","",'Foglio 1'!AL54)</f>
        <v/>
      </c>
      <c r="AM54" s="126" t="str">
        <f>IF('Foglio 1'!AM54="","",'Foglio 1'!AM54)</f>
        <v/>
      </c>
      <c r="AN54" s="131" t="str">
        <f>IF('Foglio 1'!AN54="","",'Foglio 1'!AN54)</f>
        <v/>
      </c>
      <c r="AO54" s="121" t="str">
        <f>IF('Foglio 1'!AO54="","",'Foglio 1'!AO54)</f>
        <v/>
      </c>
      <c r="AP54" s="120" t="str">
        <f>IF('Foglio 1'!AP54="","",'Foglio 1'!AP54)</f>
        <v/>
      </c>
      <c r="AQ54" s="120" t="str">
        <f>IF('Foglio 1'!AQ54="","",'Foglio 1'!AQ54)</f>
        <v/>
      </c>
      <c r="AR54" s="38">
        <f t="shared" si="0"/>
        <v>0</v>
      </c>
      <c r="AS54" s="132">
        <f t="shared" si="1"/>
        <v>0</v>
      </c>
      <c r="AT54" s="133" t="e">
        <f t="shared" si="2"/>
        <v>#DIV/0!</v>
      </c>
    </row>
    <row r="55" spans="1:46" ht="18.75" customHeight="1">
      <c r="A55" s="22" t="s">
        <v>61</v>
      </c>
      <c r="B55" s="115" t="str">
        <f>IF('Foglio 1'!B55="","",'Foglio 1'!B55)</f>
        <v/>
      </c>
      <c r="C55" s="116" t="str">
        <f>IF('Foglio 1'!C55="","",'Foglio 1'!C55)</f>
        <v/>
      </c>
      <c r="D55" s="134" t="str">
        <f>IF('Foglio 1'!D55="","",'Foglio 1'!D55)</f>
        <v/>
      </c>
      <c r="E55" s="118" t="str">
        <f>IF('Foglio 1'!E55="","",'Foglio 1'!E55)</f>
        <v/>
      </c>
      <c r="F55" s="118" t="str">
        <f>IF('Foglio 1'!F55="","",'Foglio 1'!F55)</f>
        <v/>
      </c>
      <c r="G55" s="118" t="str">
        <f>IF('Foglio 1'!G55="","",'Foglio 1'!G55)</f>
        <v/>
      </c>
      <c r="H55" s="119" t="str">
        <f>IF('Foglio 1'!H55="","",'Foglio 1'!H55)</f>
        <v/>
      </c>
      <c r="I55" s="135" t="str">
        <f>IF('Foglio 1'!I55="","",'Foglio 1'!I55)</f>
        <v/>
      </c>
      <c r="J55" s="119" t="str">
        <f>IF('Foglio 1'!J55="","",'Foglio 1'!J55)</f>
        <v/>
      </c>
      <c r="K55" s="119" t="str">
        <f>IF('Foglio 1'!K55="","",'Foglio 1'!K55)</f>
        <v/>
      </c>
      <c r="L55" s="119" t="str">
        <f>IF('Foglio 1'!L55="","",'Foglio 1'!L55)</f>
        <v/>
      </c>
      <c r="M55" s="121" t="str">
        <f>IF('Foglio 1'!M55="","",'Foglio 1'!M55)</f>
        <v/>
      </c>
      <c r="N55" s="122" t="str">
        <f>IF('Foglio 1'!N55="","",'Foglio 1'!N55)</f>
        <v/>
      </c>
      <c r="O55" s="122" t="str">
        <f>IF('Foglio 1'!O55="","",'Foglio 1'!O55)</f>
        <v/>
      </c>
      <c r="P55" s="122" t="str">
        <f>IF('Foglio 1'!P55="","",'Foglio 1'!P55)</f>
        <v/>
      </c>
      <c r="Q55" s="122" t="str">
        <f>IF('Foglio 1'!Q55="","",'Foglio 1'!Q55)</f>
        <v/>
      </c>
      <c r="R55" s="122" t="str">
        <f>IF('Foglio 1'!R55="","",'Foglio 1'!R55)</f>
        <v/>
      </c>
      <c r="S55" s="122" t="str">
        <f>IF('Foglio 1'!S55="","",'Foglio 1'!S55)</f>
        <v/>
      </c>
      <c r="T55" s="123" t="str">
        <f>IF('Foglio 1'!T55="","",'Foglio 1'!T55)</f>
        <v/>
      </c>
      <c r="U55" s="118" t="str">
        <f>IF('Foglio 1'!U55="","",'Foglio 1'!U55)</f>
        <v/>
      </c>
      <c r="V55" s="124" t="str">
        <f>IF('Foglio 1'!V55="","",'Foglio 1'!V55)</f>
        <v/>
      </c>
      <c r="W55" s="124" t="str">
        <f>IF('Foglio 1'!W55="","",'Foglio 1'!W55)</f>
        <v/>
      </c>
      <c r="X55" s="125" t="str">
        <f>IF('Foglio 1'!X55="","",'Foglio 1'!X55)</f>
        <v/>
      </c>
      <c r="Y55" s="116" t="str">
        <f>IF('Foglio 1'!Y55="","",'Foglio 1'!Y55)</f>
        <v/>
      </c>
      <c r="Z55" s="116" t="str">
        <f>IF('Foglio 1'!Z55="","",'Foglio 1'!Z55)</f>
        <v/>
      </c>
      <c r="AA55" s="123" t="str">
        <f>IF('Foglio 1'!AA55="","",'Foglio 1'!AA55)</f>
        <v/>
      </c>
      <c r="AB55" s="123" t="str">
        <f>IF('Foglio 1'!AB55="","",'Foglio 1'!AB55)</f>
        <v/>
      </c>
      <c r="AC55" s="126" t="str">
        <f>IF('Foglio 1'!AC55="","",'Foglio 1'!AC55)</f>
        <v/>
      </c>
      <c r="AD55" s="123" t="str">
        <f>IF('Foglio 1'!AD55="","",'Foglio 1'!AD55)</f>
        <v/>
      </c>
      <c r="AE55" s="126" t="str">
        <f>IF('Foglio 1'!AE55="","",'Foglio 1'!AE55)</f>
        <v/>
      </c>
      <c r="AF55" s="128" t="str">
        <f>IF('Foglio 1'!AF55="","",'Foglio 1'!AF55)</f>
        <v/>
      </c>
      <c r="AG55" s="126" t="str">
        <f>IF('Foglio 1'!AG55="","",'Foglio 1'!AG55)</f>
        <v/>
      </c>
      <c r="AH55" s="129" t="str">
        <f>IF('Foglio 1'!AH55="","",'Foglio 1'!AH55)</f>
        <v/>
      </c>
      <c r="AI55" s="121" t="str">
        <f>IF('Foglio 1'!AI55="","",'Foglio 1'!AI55)</f>
        <v/>
      </c>
      <c r="AJ55" s="130" t="str">
        <f>IF('Foglio 1'!AJ55="","",'Foglio 1'!AJ55)</f>
        <v/>
      </c>
      <c r="AK55" s="130" t="str">
        <f>IF('Foglio 1'!AK55="","",'Foglio 1'!AK55)</f>
        <v/>
      </c>
      <c r="AL55" s="126" t="str">
        <f>IF('Foglio 1'!AL55="","",'Foglio 1'!AL55)</f>
        <v/>
      </c>
      <c r="AM55" s="126" t="str">
        <f>IF('Foglio 1'!AM55="","",'Foglio 1'!AM55)</f>
        <v/>
      </c>
      <c r="AN55" s="131" t="str">
        <f>IF('Foglio 1'!AN55="","",'Foglio 1'!AN55)</f>
        <v/>
      </c>
      <c r="AO55" s="121" t="str">
        <f>IF('Foglio 1'!AO55="","",'Foglio 1'!AO55)</f>
        <v/>
      </c>
      <c r="AP55" s="120" t="str">
        <f>IF('Foglio 1'!AP55="","",'Foglio 1'!AP55)</f>
        <v/>
      </c>
      <c r="AQ55" s="120" t="str">
        <f>IF('Foglio 1'!AQ55="","",'Foglio 1'!AQ55)</f>
        <v/>
      </c>
      <c r="AR55" s="38">
        <f t="shared" si="0"/>
        <v>0</v>
      </c>
      <c r="AS55" s="132">
        <f t="shared" si="1"/>
        <v>0</v>
      </c>
      <c r="AT55" s="133" t="e">
        <f t="shared" si="2"/>
        <v>#DIV/0!</v>
      </c>
    </row>
    <row r="56" spans="1:46" ht="18.75" customHeight="1">
      <c r="A56" s="22" t="s">
        <v>62</v>
      </c>
      <c r="B56" s="115" t="str">
        <f>IF('Foglio 1'!B56="","",'Foglio 1'!B56)</f>
        <v/>
      </c>
      <c r="C56" s="116" t="str">
        <f>IF('Foglio 1'!C56="","",'Foglio 1'!C56)</f>
        <v/>
      </c>
      <c r="D56" s="134" t="str">
        <f>IF('Foglio 1'!D56="","",'Foglio 1'!D56)</f>
        <v/>
      </c>
      <c r="E56" s="118" t="str">
        <f>IF('Foglio 1'!E56="","",'Foglio 1'!E56)</f>
        <v/>
      </c>
      <c r="F56" s="118" t="str">
        <f>IF('Foglio 1'!F56="","",'Foglio 1'!F56)</f>
        <v/>
      </c>
      <c r="G56" s="118" t="str">
        <f>IF('Foglio 1'!G56="","",'Foglio 1'!G56)</f>
        <v/>
      </c>
      <c r="H56" s="119" t="str">
        <f>IF('Foglio 1'!H56="","",'Foglio 1'!H56)</f>
        <v/>
      </c>
      <c r="I56" s="135" t="str">
        <f>IF('Foglio 1'!I56="","",'Foglio 1'!I56)</f>
        <v/>
      </c>
      <c r="J56" s="119" t="str">
        <f>IF('Foglio 1'!J56="","",'Foglio 1'!J56)</f>
        <v/>
      </c>
      <c r="K56" s="119" t="str">
        <f>IF('Foglio 1'!K56="","",'Foglio 1'!K56)</f>
        <v/>
      </c>
      <c r="L56" s="119" t="str">
        <f>IF('Foglio 1'!L56="","",'Foglio 1'!L56)</f>
        <v/>
      </c>
      <c r="M56" s="121" t="str">
        <f>IF('Foglio 1'!M56="","",'Foglio 1'!M56)</f>
        <v/>
      </c>
      <c r="N56" s="122" t="str">
        <f>IF('Foglio 1'!N56="","",'Foglio 1'!N56)</f>
        <v/>
      </c>
      <c r="O56" s="122" t="str">
        <f>IF('Foglio 1'!O56="","",'Foglio 1'!O56)</f>
        <v/>
      </c>
      <c r="P56" s="122" t="str">
        <f>IF('Foglio 1'!P56="","",'Foglio 1'!P56)</f>
        <v/>
      </c>
      <c r="Q56" s="122" t="str">
        <f>IF('Foglio 1'!Q56="","",'Foglio 1'!Q56)</f>
        <v/>
      </c>
      <c r="R56" s="122" t="str">
        <f>IF('Foglio 1'!R56="","",'Foglio 1'!R56)</f>
        <v/>
      </c>
      <c r="S56" s="122" t="str">
        <f>IF('Foglio 1'!S56="","",'Foglio 1'!S56)</f>
        <v/>
      </c>
      <c r="T56" s="123" t="str">
        <f>IF('Foglio 1'!T56="","",'Foglio 1'!T56)</f>
        <v/>
      </c>
      <c r="U56" s="118" t="str">
        <f>IF('Foglio 1'!U56="","",'Foglio 1'!U56)</f>
        <v/>
      </c>
      <c r="V56" s="124" t="str">
        <f>IF('Foglio 1'!V56="","",'Foglio 1'!V56)</f>
        <v/>
      </c>
      <c r="W56" s="124" t="str">
        <f>IF('Foglio 1'!W56="","",'Foglio 1'!W56)</f>
        <v/>
      </c>
      <c r="X56" s="125" t="str">
        <f>IF('Foglio 1'!X56="","",'Foglio 1'!X56)</f>
        <v/>
      </c>
      <c r="Y56" s="116" t="str">
        <f>IF('Foglio 1'!Y56="","",'Foglio 1'!Y56)</f>
        <v/>
      </c>
      <c r="Z56" s="116" t="str">
        <f>IF('Foglio 1'!Z56="","",'Foglio 1'!Z56)</f>
        <v/>
      </c>
      <c r="AA56" s="123" t="str">
        <f>IF('Foglio 1'!AA56="","",'Foglio 1'!AA56)</f>
        <v/>
      </c>
      <c r="AB56" s="123" t="str">
        <f>IF('Foglio 1'!AB56="","",'Foglio 1'!AB56)</f>
        <v/>
      </c>
      <c r="AC56" s="126" t="str">
        <f>IF('Foglio 1'!AC56="","",'Foglio 1'!AC56)</f>
        <v/>
      </c>
      <c r="AD56" s="123" t="str">
        <f>IF('Foglio 1'!AD56="","",'Foglio 1'!AD56)</f>
        <v/>
      </c>
      <c r="AE56" s="126" t="str">
        <f>IF('Foglio 1'!AE56="","",'Foglio 1'!AE56)</f>
        <v/>
      </c>
      <c r="AF56" s="128" t="str">
        <f>IF('Foglio 1'!AF56="","",'Foglio 1'!AF56)</f>
        <v/>
      </c>
      <c r="AG56" s="126" t="str">
        <f>IF('Foglio 1'!AG56="","",'Foglio 1'!AG56)</f>
        <v/>
      </c>
      <c r="AH56" s="129" t="str">
        <f>IF('Foglio 1'!AH56="","",'Foglio 1'!AH56)</f>
        <v/>
      </c>
      <c r="AI56" s="121" t="str">
        <f>IF('Foglio 1'!AI56="","",'Foglio 1'!AI56)</f>
        <v/>
      </c>
      <c r="AJ56" s="130" t="str">
        <f>IF('Foglio 1'!AJ56="","",'Foglio 1'!AJ56)</f>
        <v/>
      </c>
      <c r="AK56" s="130" t="str">
        <f>IF('Foglio 1'!AK56="","",'Foglio 1'!AK56)</f>
        <v/>
      </c>
      <c r="AL56" s="126" t="str">
        <f>IF('Foglio 1'!AL56="","",'Foglio 1'!AL56)</f>
        <v/>
      </c>
      <c r="AM56" s="126" t="str">
        <f>IF('Foglio 1'!AM56="","",'Foglio 1'!AM56)</f>
        <v/>
      </c>
      <c r="AN56" s="131" t="str">
        <f>IF('Foglio 1'!AN56="","",'Foglio 1'!AN56)</f>
        <v/>
      </c>
      <c r="AO56" s="121" t="str">
        <f>IF('Foglio 1'!AO56="","",'Foglio 1'!AO56)</f>
        <v/>
      </c>
      <c r="AP56" s="120" t="str">
        <f>IF('Foglio 1'!AP56="","",'Foglio 1'!AP56)</f>
        <v/>
      </c>
      <c r="AQ56" s="120" t="str">
        <f>IF('Foglio 1'!AQ56="","",'Foglio 1'!AQ56)</f>
        <v/>
      </c>
      <c r="AR56" s="38">
        <f t="shared" si="0"/>
        <v>0</v>
      </c>
      <c r="AS56" s="132">
        <f t="shared" si="1"/>
        <v>0</v>
      </c>
      <c r="AT56" s="133" t="e">
        <f t="shared" si="2"/>
        <v>#DIV/0!</v>
      </c>
    </row>
    <row r="57" spans="1:46" ht="18.75" customHeight="1">
      <c r="A57" s="22" t="s">
        <v>63</v>
      </c>
      <c r="B57" s="115" t="str">
        <f>IF('Foglio 1'!B57="","",'Foglio 1'!B57)</f>
        <v/>
      </c>
      <c r="C57" s="116" t="str">
        <f>IF('Foglio 1'!C57="","",'Foglio 1'!C57)</f>
        <v/>
      </c>
      <c r="D57" s="134" t="str">
        <f>IF('Foglio 1'!D57="","",'Foglio 1'!D57)</f>
        <v/>
      </c>
      <c r="E57" s="118" t="str">
        <f>IF('Foglio 1'!E57="","",'Foglio 1'!E57)</f>
        <v/>
      </c>
      <c r="F57" s="118" t="str">
        <f>IF('Foglio 1'!F57="","",'Foglio 1'!F57)</f>
        <v/>
      </c>
      <c r="G57" s="118" t="str">
        <f>IF('Foglio 1'!G57="","",'Foglio 1'!G57)</f>
        <v/>
      </c>
      <c r="H57" s="119" t="str">
        <f>IF('Foglio 1'!H57="","",'Foglio 1'!H57)</f>
        <v/>
      </c>
      <c r="I57" s="135" t="str">
        <f>IF('Foglio 1'!I57="","",'Foglio 1'!I57)</f>
        <v/>
      </c>
      <c r="J57" s="119" t="str">
        <f>IF('Foglio 1'!J57="","",'Foglio 1'!J57)</f>
        <v/>
      </c>
      <c r="K57" s="119" t="str">
        <f>IF('Foglio 1'!K57="","",'Foglio 1'!K57)</f>
        <v/>
      </c>
      <c r="L57" s="119" t="str">
        <f>IF('Foglio 1'!L57="","",'Foglio 1'!L57)</f>
        <v/>
      </c>
      <c r="M57" s="121" t="str">
        <f>IF('Foglio 1'!M57="","",'Foglio 1'!M57)</f>
        <v/>
      </c>
      <c r="N57" s="122" t="str">
        <f>IF('Foglio 1'!N57="","",'Foglio 1'!N57)</f>
        <v/>
      </c>
      <c r="O57" s="122" t="str">
        <f>IF('Foglio 1'!O57="","",'Foglio 1'!O57)</f>
        <v/>
      </c>
      <c r="P57" s="122" t="str">
        <f>IF('Foglio 1'!P57="","",'Foglio 1'!P57)</f>
        <v/>
      </c>
      <c r="Q57" s="122" t="str">
        <f>IF('Foglio 1'!Q57="","",'Foglio 1'!Q57)</f>
        <v/>
      </c>
      <c r="R57" s="122" t="str">
        <f>IF('Foglio 1'!R57="","",'Foglio 1'!R57)</f>
        <v/>
      </c>
      <c r="S57" s="122" t="str">
        <f>IF('Foglio 1'!S57="","",'Foglio 1'!S57)</f>
        <v/>
      </c>
      <c r="T57" s="123" t="str">
        <f>IF('Foglio 1'!T57="","",'Foglio 1'!T57)</f>
        <v/>
      </c>
      <c r="U57" s="118" t="str">
        <f>IF('Foglio 1'!U57="","",'Foglio 1'!U57)</f>
        <v/>
      </c>
      <c r="V57" s="124" t="str">
        <f>IF('Foglio 1'!V57="","",'Foglio 1'!V57)</f>
        <v/>
      </c>
      <c r="W57" s="124" t="str">
        <f>IF('Foglio 1'!W57="","",'Foglio 1'!W57)</f>
        <v/>
      </c>
      <c r="X57" s="125" t="str">
        <f>IF('Foglio 1'!X57="","",'Foglio 1'!X57)</f>
        <v/>
      </c>
      <c r="Y57" s="116" t="str">
        <f>IF('Foglio 1'!Y57="","",'Foglio 1'!Y57)</f>
        <v/>
      </c>
      <c r="Z57" s="116" t="str">
        <f>IF('Foglio 1'!Z57="","",'Foglio 1'!Z57)</f>
        <v/>
      </c>
      <c r="AA57" s="123" t="str">
        <f>IF('Foglio 1'!AA57="","",'Foglio 1'!AA57)</f>
        <v/>
      </c>
      <c r="AB57" s="123" t="str">
        <f>IF('Foglio 1'!AB57="","",'Foglio 1'!AB57)</f>
        <v/>
      </c>
      <c r="AC57" s="126" t="str">
        <f>IF('Foglio 1'!AC57="","",'Foglio 1'!AC57)</f>
        <v/>
      </c>
      <c r="AD57" s="123" t="str">
        <f>IF('Foglio 1'!AD57="","",'Foglio 1'!AD57)</f>
        <v/>
      </c>
      <c r="AE57" s="126" t="str">
        <f>IF('Foglio 1'!AE57="","",'Foglio 1'!AE57)</f>
        <v/>
      </c>
      <c r="AF57" s="128" t="str">
        <f>IF('Foglio 1'!AF57="","",'Foglio 1'!AF57)</f>
        <v/>
      </c>
      <c r="AG57" s="126" t="str">
        <f>IF('Foglio 1'!AG57="","",'Foglio 1'!AG57)</f>
        <v/>
      </c>
      <c r="AH57" s="129" t="str">
        <f>IF('Foglio 1'!AH57="","",'Foglio 1'!AH57)</f>
        <v/>
      </c>
      <c r="AI57" s="121" t="str">
        <f>IF('Foglio 1'!AI57="","",'Foglio 1'!AI57)</f>
        <v/>
      </c>
      <c r="AJ57" s="130" t="str">
        <f>IF('Foglio 1'!AJ57="","",'Foglio 1'!AJ57)</f>
        <v/>
      </c>
      <c r="AK57" s="130" t="str">
        <f>IF('Foglio 1'!AK57="","",'Foglio 1'!AK57)</f>
        <v/>
      </c>
      <c r="AL57" s="126" t="str">
        <f>IF('Foglio 1'!AL57="","",'Foglio 1'!AL57)</f>
        <v/>
      </c>
      <c r="AM57" s="126" t="str">
        <f>IF('Foglio 1'!AM57="","",'Foglio 1'!AM57)</f>
        <v/>
      </c>
      <c r="AN57" s="131" t="str">
        <f>IF('Foglio 1'!AN57="","",'Foglio 1'!AN57)</f>
        <v/>
      </c>
      <c r="AO57" s="121" t="str">
        <f>IF('Foglio 1'!AO57="","",'Foglio 1'!AO57)</f>
        <v/>
      </c>
      <c r="AP57" s="120" t="str">
        <f>IF('Foglio 1'!AP57="","",'Foglio 1'!AP57)</f>
        <v/>
      </c>
      <c r="AQ57" s="120" t="str">
        <f>IF('Foglio 1'!AQ57="","",'Foglio 1'!AQ57)</f>
        <v/>
      </c>
      <c r="AR57" s="38">
        <f t="shared" si="0"/>
        <v>0</v>
      </c>
      <c r="AS57" s="132">
        <f t="shared" si="1"/>
        <v>0</v>
      </c>
      <c r="AT57" s="133" t="e">
        <f t="shared" si="2"/>
        <v>#DIV/0!</v>
      </c>
    </row>
    <row r="58" spans="1:46" ht="18.75" customHeight="1">
      <c r="A58" s="22" t="s">
        <v>64</v>
      </c>
      <c r="B58" s="115" t="str">
        <f>IF('Foglio 1'!B58="","",'Foglio 1'!B58)</f>
        <v/>
      </c>
      <c r="C58" s="116" t="str">
        <f>IF('Foglio 1'!C58="","",'Foglio 1'!C58)</f>
        <v/>
      </c>
      <c r="D58" s="134" t="str">
        <f>IF('Foglio 1'!D58="","",'Foglio 1'!D58)</f>
        <v/>
      </c>
      <c r="E58" s="118" t="str">
        <f>IF('Foglio 1'!E58="","",'Foglio 1'!E58)</f>
        <v/>
      </c>
      <c r="F58" s="118" t="str">
        <f>IF('Foglio 1'!F58="","",'Foglio 1'!F58)</f>
        <v/>
      </c>
      <c r="G58" s="118" t="str">
        <f>IF('Foglio 1'!G58="","",'Foglio 1'!G58)</f>
        <v/>
      </c>
      <c r="H58" s="119" t="str">
        <f>IF('Foglio 1'!H58="","",'Foglio 1'!H58)</f>
        <v/>
      </c>
      <c r="I58" s="135" t="str">
        <f>IF('Foglio 1'!I58="","",'Foglio 1'!I58)</f>
        <v/>
      </c>
      <c r="J58" s="119" t="str">
        <f>IF('Foglio 1'!J58="","",'Foglio 1'!J58)</f>
        <v/>
      </c>
      <c r="K58" s="119" t="str">
        <f>IF('Foglio 1'!K58="","",'Foglio 1'!K58)</f>
        <v/>
      </c>
      <c r="L58" s="119" t="str">
        <f>IF('Foglio 1'!L58="","",'Foglio 1'!L58)</f>
        <v/>
      </c>
      <c r="M58" s="121" t="str">
        <f>IF('Foglio 1'!M58="","",'Foglio 1'!M58)</f>
        <v/>
      </c>
      <c r="N58" s="122" t="str">
        <f>IF('Foglio 1'!N58="","",'Foglio 1'!N58)</f>
        <v/>
      </c>
      <c r="O58" s="122" t="str">
        <f>IF('Foglio 1'!O58="","",'Foglio 1'!O58)</f>
        <v/>
      </c>
      <c r="P58" s="122" t="str">
        <f>IF('Foglio 1'!P58="","",'Foglio 1'!P58)</f>
        <v/>
      </c>
      <c r="Q58" s="122" t="str">
        <f>IF('Foglio 1'!Q58="","",'Foglio 1'!Q58)</f>
        <v/>
      </c>
      <c r="R58" s="122" t="str">
        <f>IF('Foglio 1'!R58="","",'Foglio 1'!R58)</f>
        <v/>
      </c>
      <c r="S58" s="122" t="str">
        <f>IF('Foglio 1'!S58="","",'Foglio 1'!S58)</f>
        <v/>
      </c>
      <c r="T58" s="123" t="str">
        <f>IF('Foglio 1'!T58="","",'Foglio 1'!T58)</f>
        <v/>
      </c>
      <c r="U58" s="118" t="str">
        <f>IF('Foglio 1'!U58="","",'Foglio 1'!U58)</f>
        <v/>
      </c>
      <c r="V58" s="124" t="str">
        <f>IF('Foglio 1'!V58="","",'Foglio 1'!V58)</f>
        <v/>
      </c>
      <c r="W58" s="124" t="str">
        <f>IF('Foglio 1'!W58="","",'Foglio 1'!W58)</f>
        <v/>
      </c>
      <c r="X58" s="125" t="str">
        <f>IF('Foglio 1'!X58="","",'Foglio 1'!X58)</f>
        <v/>
      </c>
      <c r="Y58" s="116" t="str">
        <f>IF('Foglio 1'!Y58="","",'Foglio 1'!Y58)</f>
        <v/>
      </c>
      <c r="Z58" s="116" t="str">
        <f>IF('Foglio 1'!Z58="","",'Foglio 1'!Z58)</f>
        <v/>
      </c>
      <c r="AA58" s="123" t="str">
        <f>IF('Foglio 1'!AA58="","",'Foglio 1'!AA58)</f>
        <v/>
      </c>
      <c r="AB58" s="123" t="str">
        <f>IF('Foglio 1'!AB58="","",'Foglio 1'!AB58)</f>
        <v/>
      </c>
      <c r="AC58" s="126" t="str">
        <f>IF('Foglio 1'!AC58="","",'Foglio 1'!AC58)</f>
        <v/>
      </c>
      <c r="AD58" s="123" t="str">
        <f>IF('Foglio 1'!AD58="","",'Foglio 1'!AD58)</f>
        <v/>
      </c>
      <c r="AE58" s="126" t="str">
        <f>IF('Foglio 1'!AE58="","",'Foglio 1'!AE58)</f>
        <v/>
      </c>
      <c r="AF58" s="128" t="str">
        <f>IF('Foglio 1'!AF58="","",'Foglio 1'!AF58)</f>
        <v/>
      </c>
      <c r="AG58" s="126" t="str">
        <f>IF('Foglio 1'!AG58="","",'Foglio 1'!AG58)</f>
        <v/>
      </c>
      <c r="AH58" s="129" t="str">
        <f>IF('Foglio 1'!AH58="","",'Foglio 1'!AH58)</f>
        <v/>
      </c>
      <c r="AI58" s="121" t="str">
        <f>IF('Foglio 1'!AI58="","",'Foglio 1'!AI58)</f>
        <v/>
      </c>
      <c r="AJ58" s="130" t="str">
        <f>IF('Foglio 1'!AJ58="","",'Foglio 1'!AJ58)</f>
        <v/>
      </c>
      <c r="AK58" s="130" t="str">
        <f>IF('Foglio 1'!AK58="","",'Foglio 1'!AK58)</f>
        <v/>
      </c>
      <c r="AL58" s="126" t="str">
        <f>IF('Foglio 1'!AL58="","",'Foglio 1'!AL58)</f>
        <v/>
      </c>
      <c r="AM58" s="126" t="str">
        <f>IF('Foglio 1'!AM58="","",'Foglio 1'!AM58)</f>
        <v/>
      </c>
      <c r="AN58" s="131" t="str">
        <f>IF('Foglio 1'!AN58="","",'Foglio 1'!AN58)</f>
        <v/>
      </c>
      <c r="AO58" s="121" t="str">
        <f>IF('Foglio 1'!AO58="","",'Foglio 1'!AO58)</f>
        <v/>
      </c>
      <c r="AP58" s="120" t="str">
        <f>IF('Foglio 1'!AP58="","",'Foglio 1'!AP58)</f>
        <v/>
      </c>
      <c r="AQ58" s="120" t="str">
        <f>IF('Foglio 1'!AQ58="","",'Foglio 1'!AQ58)</f>
        <v/>
      </c>
      <c r="AR58" s="38">
        <f t="shared" si="0"/>
        <v>0</v>
      </c>
      <c r="AS58" s="132">
        <f t="shared" si="1"/>
        <v>0</v>
      </c>
      <c r="AT58" s="133" t="e">
        <f t="shared" si="2"/>
        <v>#DIV/0!</v>
      </c>
    </row>
    <row r="59" spans="1:46" ht="18.75" customHeight="1">
      <c r="A59" s="22" t="s">
        <v>65</v>
      </c>
      <c r="B59" s="115" t="str">
        <f>IF('Foglio 1'!B59="","",'Foglio 1'!B59)</f>
        <v/>
      </c>
      <c r="C59" s="116" t="str">
        <f>IF('Foglio 1'!C59="","",'Foglio 1'!C59)</f>
        <v/>
      </c>
      <c r="D59" s="134" t="str">
        <f>IF('Foglio 1'!D59="","",'Foglio 1'!D59)</f>
        <v/>
      </c>
      <c r="E59" s="118" t="str">
        <f>IF('Foglio 1'!E59="","",'Foglio 1'!E59)</f>
        <v/>
      </c>
      <c r="F59" s="118" t="str">
        <f>IF('Foglio 1'!F59="","",'Foglio 1'!F59)</f>
        <v/>
      </c>
      <c r="G59" s="118" t="str">
        <f>IF('Foglio 1'!G59="","",'Foglio 1'!G59)</f>
        <v/>
      </c>
      <c r="H59" s="119" t="str">
        <f>IF('Foglio 1'!H59="","",'Foglio 1'!H59)</f>
        <v/>
      </c>
      <c r="I59" s="135" t="str">
        <f>IF('Foglio 1'!I59="","",'Foglio 1'!I59)</f>
        <v/>
      </c>
      <c r="J59" s="119" t="str">
        <f>IF('Foglio 1'!J59="","",'Foglio 1'!J59)</f>
        <v/>
      </c>
      <c r="K59" s="119" t="str">
        <f>IF('Foglio 1'!K59="","",'Foglio 1'!K59)</f>
        <v/>
      </c>
      <c r="L59" s="119" t="str">
        <f>IF('Foglio 1'!L59="","",'Foglio 1'!L59)</f>
        <v/>
      </c>
      <c r="M59" s="121" t="str">
        <f>IF('Foglio 1'!M59="","",'Foglio 1'!M59)</f>
        <v/>
      </c>
      <c r="N59" s="122" t="str">
        <f>IF('Foglio 1'!N59="","",'Foglio 1'!N59)</f>
        <v/>
      </c>
      <c r="O59" s="122" t="str">
        <f>IF('Foglio 1'!O59="","",'Foglio 1'!O59)</f>
        <v/>
      </c>
      <c r="P59" s="122" t="str">
        <f>IF('Foglio 1'!P59="","",'Foglio 1'!P59)</f>
        <v/>
      </c>
      <c r="Q59" s="122" t="str">
        <f>IF('Foglio 1'!Q59="","",'Foglio 1'!Q59)</f>
        <v/>
      </c>
      <c r="R59" s="122" t="str">
        <f>IF('Foglio 1'!R59="","",'Foglio 1'!R59)</f>
        <v/>
      </c>
      <c r="S59" s="122" t="str">
        <f>IF('Foglio 1'!S59="","",'Foglio 1'!S59)</f>
        <v/>
      </c>
      <c r="T59" s="123" t="str">
        <f>IF('Foglio 1'!T59="","",'Foglio 1'!T59)</f>
        <v/>
      </c>
      <c r="U59" s="118" t="str">
        <f>IF('Foglio 1'!U59="","",'Foglio 1'!U59)</f>
        <v/>
      </c>
      <c r="V59" s="124" t="str">
        <f>IF('Foglio 1'!V59="","",'Foglio 1'!V59)</f>
        <v/>
      </c>
      <c r="W59" s="124" t="str">
        <f>IF('Foglio 1'!W59="","",'Foglio 1'!W59)</f>
        <v/>
      </c>
      <c r="X59" s="125" t="str">
        <f>IF('Foglio 1'!X59="","",'Foglio 1'!X59)</f>
        <v/>
      </c>
      <c r="Y59" s="116" t="str">
        <f>IF('Foglio 1'!Y59="","",'Foglio 1'!Y59)</f>
        <v/>
      </c>
      <c r="Z59" s="116" t="str">
        <f>IF('Foglio 1'!Z59="","",'Foglio 1'!Z59)</f>
        <v/>
      </c>
      <c r="AA59" s="123" t="str">
        <f>IF('Foglio 1'!AA59="","",'Foglio 1'!AA59)</f>
        <v/>
      </c>
      <c r="AB59" s="123" t="str">
        <f>IF('Foglio 1'!AB59="","",'Foglio 1'!AB59)</f>
        <v/>
      </c>
      <c r="AC59" s="126" t="str">
        <f>IF('Foglio 1'!AC59="","",'Foglio 1'!AC59)</f>
        <v/>
      </c>
      <c r="AD59" s="123" t="str">
        <f>IF('Foglio 1'!AD59="","",'Foglio 1'!AD59)</f>
        <v/>
      </c>
      <c r="AE59" s="126" t="str">
        <f>IF('Foglio 1'!AE59="","",'Foglio 1'!AE59)</f>
        <v/>
      </c>
      <c r="AF59" s="128" t="str">
        <f>IF('Foglio 1'!AF59="","",'Foglio 1'!AF59)</f>
        <v/>
      </c>
      <c r="AG59" s="126" t="str">
        <f>IF('Foglio 1'!AG59="","",'Foglio 1'!AG59)</f>
        <v/>
      </c>
      <c r="AH59" s="129" t="str">
        <f>IF('Foglio 1'!AH59="","",'Foglio 1'!AH59)</f>
        <v/>
      </c>
      <c r="AI59" s="121" t="str">
        <f>IF('Foglio 1'!AI59="","",'Foglio 1'!AI59)</f>
        <v/>
      </c>
      <c r="AJ59" s="130" t="str">
        <f>IF('Foglio 1'!AJ59="","",'Foglio 1'!AJ59)</f>
        <v/>
      </c>
      <c r="AK59" s="130" t="str">
        <f>IF('Foglio 1'!AK59="","",'Foglio 1'!AK59)</f>
        <v/>
      </c>
      <c r="AL59" s="126" t="str">
        <f>IF('Foglio 1'!AL59="","",'Foglio 1'!AL59)</f>
        <v/>
      </c>
      <c r="AM59" s="126" t="str">
        <f>IF('Foglio 1'!AM59="","",'Foglio 1'!AM59)</f>
        <v/>
      </c>
      <c r="AN59" s="131" t="str">
        <f>IF('Foglio 1'!AN59="","",'Foglio 1'!AN59)</f>
        <v/>
      </c>
      <c r="AO59" s="121" t="str">
        <f>IF('Foglio 1'!AO59="","",'Foglio 1'!AO59)</f>
        <v/>
      </c>
      <c r="AP59" s="120" t="str">
        <f>IF('Foglio 1'!AP59="","",'Foglio 1'!AP59)</f>
        <v/>
      </c>
      <c r="AQ59" s="120" t="str">
        <f>IF('Foglio 1'!AQ59="","",'Foglio 1'!AQ59)</f>
        <v/>
      </c>
      <c r="AR59" s="38">
        <f t="shared" si="0"/>
        <v>0</v>
      </c>
      <c r="AS59" s="132">
        <f t="shared" si="1"/>
        <v>0</v>
      </c>
      <c r="AT59" s="133" t="e">
        <f t="shared" si="2"/>
        <v>#DIV/0!</v>
      </c>
    </row>
    <row r="60" spans="1:46" ht="18.75" customHeight="1">
      <c r="A60" s="22" t="s">
        <v>66</v>
      </c>
      <c r="B60" s="115" t="str">
        <f>IF('Foglio 1'!B60="","",'Foglio 1'!B60)</f>
        <v/>
      </c>
      <c r="C60" s="116" t="str">
        <f>IF('Foglio 1'!C60="","",'Foglio 1'!C60)</f>
        <v/>
      </c>
      <c r="D60" s="134" t="str">
        <f>IF('Foglio 1'!D60="","",'Foglio 1'!D60)</f>
        <v/>
      </c>
      <c r="E60" s="118" t="str">
        <f>IF('Foglio 1'!E60="","",'Foglio 1'!E60)</f>
        <v/>
      </c>
      <c r="F60" s="118" t="str">
        <f>IF('Foglio 1'!F60="","",'Foglio 1'!F60)</f>
        <v/>
      </c>
      <c r="G60" s="118" t="str">
        <f>IF('Foglio 1'!G60="","",'Foglio 1'!G60)</f>
        <v/>
      </c>
      <c r="H60" s="119" t="str">
        <f>IF('Foglio 1'!H60="","",'Foglio 1'!H60)</f>
        <v/>
      </c>
      <c r="I60" s="135" t="str">
        <f>IF('Foglio 1'!I60="","",'Foglio 1'!I60)</f>
        <v/>
      </c>
      <c r="J60" s="119" t="str">
        <f>IF('Foglio 1'!J60="","",'Foglio 1'!J60)</f>
        <v/>
      </c>
      <c r="K60" s="119" t="str">
        <f>IF('Foglio 1'!K60="","",'Foglio 1'!K60)</f>
        <v/>
      </c>
      <c r="L60" s="119" t="str">
        <f>IF('Foglio 1'!L60="","",'Foglio 1'!L60)</f>
        <v/>
      </c>
      <c r="M60" s="121" t="str">
        <f>IF('Foglio 1'!M60="","",'Foglio 1'!M60)</f>
        <v/>
      </c>
      <c r="N60" s="122" t="str">
        <f>IF('Foglio 1'!N60="","",'Foglio 1'!N60)</f>
        <v/>
      </c>
      <c r="O60" s="122" t="str">
        <f>IF('Foglio 1'!O60="","",'Foglio 1'!O60)</f>
        <v/>
      </c>
      <c r="P60" s="122" t="str">
        <f>IF('Foglio 1'!P60="","",'Foglio 1'!P60)</f>
        <v/>
      </c>
      <c r="Q60" s="122" t="str">
        <f>IF('Foglio 1'!Q60="","",'Foglio 1'!Q60)</f>
        <v/>
      </c>
      <c r="R60" s="122" t="str">
        <f>IF('Foglio 1'!R60="","",'Foglio 1'!R60)</f>
        <v/>
      </c>
      <c r="S60" s="122" t="str">
        <f>IF('Foglio 1'!S60="","",'Foglio 1'!S60)</f>
        <v/>
      </c>
      <c r="T60" s="123" t="str">
        <f>IF('Foglio 1'!T60="","",'Foglio 1'!T60)</f>
        <v/>
      </c>
      <c r="U60" s="118" t="str">
        <f>IF('Foglio 1'!U60="","",'Foglio 1'!U60)</f>
        <v/>
      </c>
      <c r="V60" s="124" t="str">
        <f>IF('Foglio 1'!V60="","",'Foglio 1'!V60)</f>
        <v/>
      </c>
      <c r="W60" s="124" t="str">
        <f>IF('Foglio 1'!W60="","",'Foglio 1'!W60)</f>
        <v/>
      </c>
      <c r="X60" s="125" t="str">
        <f>IF('Foglio 1'!X60="","",'Foglio 1'!X60)</f>
        <v/>
      </c>
      <c r="Y60" s="116" t="str">
        <f>IF('Foglio 1'!Y60="","",'Foglio 1'!Y60)</f>
        <v/>
      </c>
      <c r="Z60" s="116" t="str">
        <f>IF('Foglio 1'!Z60="","",'Foglio 1'!Z60)</f>
        <v/>
      </c>
      <c r="AA60" s="123" t="str">
        <f>IF('Foglio 1'!AA60="","",'Foglio 1'!AA60)</f>
        <v/>
      </c>
      <c r="AB60" s="123" t="str">
        <f>IF('Foglio 1'!AB60="","",'Foglio 1'!AB60)</f>
        <v/>
      </c>
      <c r="AC60" s="126" t="str">
        <f>IF('Foglio 1'!AC60="","",'Foglio 1'!AC60)</f>
        <v/>
      </c>
      <c r="AD60" s="123" t="str">
        <f>IF('Foglio 1'!AD60="","",'Foglio 1'!AD60)</f>
        <v/>
      </c>
      <c r="AE60" s="126" t="str">
        <f>IF('Foglio 1'!AE60="","",'Foglio 1'!AE60)</f>
        <v/>
      </c>
      <c r="AF60" s="128" t="str">
        <f>IF('Foglio 1'!AF60="","",'Foglio 1'!AF60)</f>
        <v/>
      </c>
      <c r="AG60" s="126" t="str">
        <f>IF('Foglio 1'!AG60="","",'Foglio 1'!AG60)</f>
        <v/>
      </c>
      <c r="AH60" s="129" t="str">
        <f>IF('Foglio 1'!AH60="","",'Foglio 1'!AH60)</f>
        <v/>
      </c>
      <c r="AI60" s="121" t="str">
        <f>IF('Foglio 1'!AI60="","",'Foglio 1'!AI60)</f>
        <v/>
      </c>
      <c r="AJ60" s="130" t="str">
        <f>IF('Foglio 1'!AJ60="","",'Foglio 1'!AJ60)</f>
        <v/>
      </c>
      <c r="AK60" s="130" t="str">
        <f>IF('Foglio 1'!AK60="","",'Foglio 1'!AK60)</f>
        <v/>
      </c>
      <c r="AL60" s="126" t="str">
        <f>IF('Foglio 1'!AL60="","",'Foglio 1'!AL60)</f>
        <v/>
      </c>
      <c r="AM60" s="126" t="str">
        <f>IF('Foglio 1'!AM60="","",'Foglio 1'!AM60)</f>
        <v/>
      </c>
      <c r="AN60" s="131" t="str">
        <f>IF('Foglio 1'!AN60="","",'Foglio 1'!AN60)</f>
        <v/>
      </c>
      <c r="AO60" s="121" t="str">
        <f>IF('Foglio 1'!AO60="","",'Foglio 1'!AO60)</f>
        <v/>
      </c>
      <c r="AP60" s="120" t="str">
        <f>IF('Foglio 1'!AP60="","",'Foglio 1'!AP60)</f>
        <v/>
      </c>
      <c r="AQ60" s="120" t="str">
        <f>IF('Foglio 1'!AQ60="","",'Foglio 1'!AQ60)</f>
        <v/>
      </c>
      <c r="AR60" s="38">
        <f t="shared" si="0"/>
        <v>0</v>
      </c>
      <c r="AS60" s="132">
        <f t="shared" si="1"/>
        <v>0</v>
      </c>
      <c r="AT60" s="133" t="e">
        <f t="shared" si="2"/>
        <v>#DIV/0!</v>
      </c>
    </row>
    <row r="61" spans="1:46" ht="18.75" customHeight="1">
      <c r="A61" s="22" t="s">
        <v>67</v>
      </c>
      <c r="B61" s="115" t="str">
        <f>IF('Foglio 1'!B61="","",'Foglio 1'!B61)</f>
        <v/>
      </c>
      <c r="C61" s="116" t="str">
        <f>IF('Foglio 1'!C61="","",'Foglio 1'!C61)</f>
        <v/>
      </c>
      <c r="D61" s="134" t="str">
        <f>IF('Foglio 1'!D61="","",'Foglio 1'!D61)</f>
        <v/>
      </c>
      <c r="E61" s="118" t="str">
        <f>IF('Foglio 1'!E61="","",'Foglio 1'!E61)</f>
        <v/>
      </c>
      <c r="F61" s="118" t="str">
        <f>IF('Foglio 1'!F61="","",'Foglio 1'!F61)</f>
        <v/>
      </c>
      <c r="G61" s="118" t="str">
        <f>IF('Foglio 1'!G61="","",'Foglio 1'!G61)</f>
        <v/>
      </c>
      <c r="H61" s="119" t="str">
        <f>IF('Foglio 1'!H61="","",'Foglio 1'!H61)</f>
        <v/>
      </c>
      <c r="I61" s="135" t="str">
        <f>IF('Foglio 1'!I61="","",'Foglio 1'!I61)</f>
        <v/>
      </c>
      <c r="J61" s="119" t="str">
        <f>IF('Foglio 1'!J61="","",'Foglio 1'!J61)</f>
        <v/>
      </c>
      <c r="K61" s="119" t="str">
        <f>IF('Foglio 1'!K61="","",'Foglio 1'!K61)</f>
        <v/>
      </c>
      <c r="L61" s="119" t="str">
        <f>IF('Foglio 1'!L61="","",'Foglio 1'!L61)</f>
        <v/>
      </c>
      <c r="M61" s="121" t="str">
        <f>IF('Foglio 1'!M61="","",'Foglio 1'!M61)</f>
        <v/>
      </c>
      <c r="N61" s="122" t="str">
        <f>IF('Foglio 1'!N61="","",'Foglio 1'!N61)</f>
        <v/>
      </c>
      <c r="O61" s="122" t="str">
        <f>IF('Foglio 1'!O61="","",'Foglio 1'!O61)</f>
        <v/>
      </c>
      <c r="P61" s="122" t="str">
        <f>IF('Foglio 1'!P61="","",'Foglio 1'!P61)</f>
        <v/>
      </c>
      <c r="Q61" s="122" t="str">
        <f>IF('Foglio 1'!Q61="","",'Foglio 1'!Q61)</f>
        <v/>
      </c>
      <c r="R61" s="122" t="str">
        <f>IF('Foglio 1'!R61="","",'Foglio 1'!R61)</f>
        <v/>
      </c>
      <c r="S61" s="122" t="str">
        <f>IF('Foglio 1'!S61="","",'Foglio 1'!S61)</f>
        <v/>
      </c>
      <c r="T61" s="123" t="str">
        <f>IF('Foglio 1'!T61="","",'Foglio 1'!T61)</f>
        <v/>
      </c>
      <c r="U61" s="118" t="str">
        <f>IF('Foglio 1'!U61="","",'Foglio 1'!U61)</f>
        <v/>
      </c>
      <c r="V61" s="124" t="str">
        <f>IF('Foglio 1'!V61="","",'Foglio 1'!V61)</f>
        <v/>
      </c>
      <c r="W61" s="124" t="str">
        <f>IF('Foglio 1'!W61="","",'Foglio 1'!W61)</f>
        <v/>
      </c>
      <c r="X61" s="125" t="str">
        <f>IF('Foglio 1'!X61="","",'Foglio 1'!X61)</f>
        <v/>
      </c>
      <c r="Y61" s="116" t="str">
        <f>IF('Foglio 1'!Y61="","",'Foglio 1'!Y61)</f>
        <v/>
      </c>
      <c r="Z61" s="116" t="str">
        <f>IF('Foglio 1'!Z61="","",'Foglio 1'!Z61)</f>
        <v/>
      </c>
      <c r="AA61" s="123" t="str">
        <f>IF('Foglio 1'!AA61="","",'Foglio 1'!AA61)</f>
        <v/>
      </c>
      <c r="AB61" s="123" t="str">
        <f>IF('Foglio 1'!AB61="","",'Foglio 1'!AB61)</f>
        <v/>
      </c>
      <c r="AC61" s="126" t="str">
        <f>IF('Foglio 1'!AC61="","",'Foglio 1'!AC61)</f>
        <v/>
      </c>
      <c r="AD61" s="123" t="str">
        <f>IF('Foglio 1'!AD61="","",'Foglio 1'!AD61)</f>
        <v/>
      </c>
      <c r="AE61" s="126" t="str">
        <f>IF('Foglio 1'!AE61="","",'Foglio 1'!AE61)</f>
        <v/>
      </c>
      <c r="AF61" s="128" t="str">
        <f>IF('Foglio 1'!AF61="","",'Foglio 1'!AF61)</f>
        <v/>
      </c>
      <c r="AG61" s="126" t="str">
        <f>IF('Foglio 1'!AG61="","",'Foglio 1'!AG61)</f>
        <v/>
      </c>
      <c r="AH61" s="129" t="str">
        <f>IF('Foglio 1'!AH61="","",'Foglio 1'!AH61)</f>
        <v/>
      </c>
      <c r="AI61" s="121" t="str">
        <f>IF('Foglio 1'!AI61="","",'Foglio 1'!AI61)</f>
        <v/>
      </c>
      <c r="AJ61" s="130" t="str">
        <f>IF('Foglio 1'!AJ61="","",'Foglio 1'!AJ61)</f>
        <v/>
      </c>
      <c r="AK61" s="130" t="str">
        <f>IF('Foglio 1'!AK61="","",'Foglio 1'!AK61)</f>
        <v/>
      </c>
      <c r="AL61" s="126" t="str">
        <f>IF('Foglio 1'!AL61="","",'Foglio 1'!AL61)</f>
        <v/>
      </c>
      <c r="AM61" s="126" t="str">
        <f>IF('Foglio 1'!AM61="","",'Foglio 1'!AM61)</f>
        <v/>
      </c>
      <c r="AN61" s="131" t="str">
        <f>IF('Foglio 1'!AN61="","",'Foglio 1'!AN61)</f>
        <v/>
      </c>
      <c r="AO61" s="121" t="str">
        <f>IF('Foglio 1'!AO61="","",'Foglio 1'!AO61)</f>
        <v/>
      </c>
      <c r="AP61" s="120" t="str">
        <f>IF('Foglio 1'!AP61="","",'Foglio 1'!AP61)</f>
        <v/>
      </c>
      <c r="AQ61" s="120" t="str">
        <f>IF('Foglio 1'!AQ61="","",'Foglio 1'!AQ61)</f>
        <v/>
      </c>
      <c r="AR61" s="38">
        <f t="shared" si="0"/>
        <v>0</v>
      </c>
      <c r="AS61" s="132">
        <f t="shared" si="1"/>
        <v>0</v>
      </c>
      <c r="AT61" s="133" t="e">
        <f t="shared" si="2"/>
        <v>#DIV/0!</v>
      </c>
    </row>
    <row r="62" spans="1:46" ht="18.75" customHeight="1">
      <c r="A62" s="22" t="s">
        <v>68</v>
      </c>
      <c r="B62" s="115" t="str">
        <f>IF('Foglio 1'!B62="","",'Foglio 1'!B62)</f>
        <v/>
      </c>
      <c r="C62" s="116" t="str">
        <f>IF('Foglio 1'!C62="","",'Foglio 1'!C62)</f>
        <v/>
      </c>
      <c r="D62" s="134" t="str">
        <f>IF('Foglio 1'!D62="","",'Foglio 1'!D62)</f>
        <v/>
      </c>
      <c r="E62" s="118" t="str">
        <f>IF('Foglio 1'!E62="","",'Foglio 1'!E62)</f>
        <v/>
      </c>
      <c r="F62" s="118" t="str">
        <f>IF('Foglio 1'!F62="","",'Foglio 1'!F62)</f>
        <v/>
      </c>
      <c r="G62" s="118" t="str">
        <f>IF('Foglio 1'!G62="","",'Foglio 1'!G62)</f>
        <v/>
      </c>
      <c r="H62" s="119" t="str">
        <f>IF('Foglio 1'!H62="","",'Foglio 1'!H62)</f>
        <v/>
      </c>
      <c r="I62" s="135" t="str">
        <f>IF('Foglio 1'!I62="","",'Foglio 1'!I62)</f>
        <v/>
      </c>
      <c r="J62" s="119" t="str">
        <f>IF('Foglio 1'!J62="","",'Foglio 1'!J62)</f>
        <v/>
      </c>
      <c r="K62" s="119" t="str">
        <f>IF('Foglio 1'!K62="","",'Foglio 1'!K62)</f>
        <v/>
      </c>
      <c r="L62" s="119" t="str">
        <f>IF('Foglio 1'!L62="","",'Foglio 1'!L62)</f>
        <v/>
      </c>
      <c r="M62" s="121" t="str">
        <f>IF('Foglio 1'!M62="","",'Foglio 1'!M62)</f>
        <v/>
      </c>
      <c r="N62" s="122" t="str">
        <f>IF('Foglio 1'!N62="","",'Foglio 1'!N62)</f>
        <v/>
      </c>
      <c r="O62" s="122" t="str">
        <f>IF('Foglio 1'!O62="","",'Foglio 1'!O62)</f>
        <v/>
      </c>
      <c r="P62" s="122" t="str">
        <f>IF('Foglio 1'!P62="","",'Foglio 1'!P62)</f>
        <v/>
      </c>
      <c r="Q62" s="122" t="str">
        <f>IF('Foglio 1'!Q62="","",'Foglio 1'!Q62)</f>
        <v/>
      </c>
      <c r="R62" s="122" t="str">
        <f>IF('Foglio 1'!R62="","",'Foglio 1'!R62)</f>
        <v/>
      </c>
      <c r="S62" s="122" t="str">
        <f>IF('Foglio 1'!S62="","",'Foglio 1'!S62)</f>
        <v/>
      </c>
      <c r="T62" s="123" t="str">
        <f>IF('Foglio 1'!T62="","",'Foglio 1'!T62)</f>
        <v/>
      </c>
      <c r="U62" s="118" t="str">
        <f>IF('Foglio 1'!U62="","",'Foglio 1'!U62)</f>
        <v/>
      </c>
      <c r="V62" s="124" t="str">
        <f>IF('Foglio 1'!V62="","",'Foglio 1'!V62)</f>
        <v/>
      </c>
      <c r="W62" s="124" t="str">
        <f>IF('Foglio 1'!W62="","",'Foglio 1'!W62)</f>
        <v/>
      </c>
      <c r="X62" s="125" t="str">
        <f>IF('Foglio 1'!X62="","",'Foglio 1'!X62)</f>
        <v/>
      </c>
      <c r="Y62" s="116" t="str">
        <f>IF('Foglio 1'!Y62="","",'Foglio 1'!Y62)</f>
        <v/>
      </c>
      <c r="Z62" s="116" t="str">
        <f>IF('Foglio 1'!Z62="","",'Foglio 1'!Z62)</f>
        <v/>
      </c>
      <c r="AA62" s="123" t="str">
        <f>IF('Foglio 1'!AA62="","",'Foglio 1'!AA62)</f>
        <v/>
      </c>
      <c r="AB62" s="123" t="str">
        <f>IF('Foglio 1'!AB62="","",'Foglio 1'!AB62)</f>
        <v/>
      </c>
      <c r="AC62" s="126" t="str">
        <f>IF('Foglio 1'!AC62="","",'Foglio 1'!AC62)</f>
        <v/>
      </c>
      <c r="AD62" s="123" t="str">
        <f>IF('Foglio 1'!AD62="","",'Foglio 1'!AD62)</f>
        <v/>
      </c>
      <c r="AE62" s="126" t="str">
        <f>IF('Foglio 1'!AE62="","",'Foglio 1'!AE62)</f>
        <v/>
      </c>
      <c r="AF62" s="128" t="str">
        <f>IF('Foglio 1'!AF62="","",'Foglio 1'!AF62)</f>
        <v/>
      </c>
      <c r="AG62" s="126" t="str">
        <f>IF('Foglio 1'!AG62="","",'Foglio 1'!AG62)</f>
        <v/>
      </c>
      <c r="AH62" s="129" t="str">
        <f>IF('Foglio 1'!AH62="","",'Foglio 1'!AH62)</f>
        <v/>
      </c>
      <c r="AI62" s="121" t="str">
        <f>IF('Foglio 1'!AI62="","",'Foglio 1'!AI62)</f>
        <v/>
      </c>
      <c r="AJ62" s="130" t="str">
        <f>IF('Foglio 1'!AJ62="","",'Foglio 1'!AJ62)</f>
        <v/>
      </c>
      <c r="AK62" s="130" t="str">
        <f>IF('Foglio 1'!AK62="","",'Foglio 1'!AK62)</f>
        <v/>
      </c>
      <c r="AL62" s="126" t="str">
        <f>IF('Foglio 1'!AL62="","",'Foglio 1'!AL62)</f>
        <v/>
      </c>
      <c r="AM62" s="126" t="str">
        <f>IF('Foglio 1'!AM62="","",'Foglio 1'!AM62)</f>
        <v/>
      </c>
      <c r="AN62" s="131" t="str">
        <f>IF('Foglio 1'!AN62="","",'Foglio 1'!AN62)</f>
        <v/>
      </c>
      <c r="AO62" s="121" t="str">
        <f>IF('Foglio 1'!AO62="","",'Foglio 1'!AO62)</f>
        <v/>
      </c>
      <c r="AP62" s="120" t="str">
        <f>IF('Foglio 1'!AP62="","",'Foglio 1'!AP62)</f>
        <v/>
      </c>
      <c r="AQ62" s="120" t="str">
        <f>IF('Foglio 1'!AQ62="","",'Foglio 1'!AQ62)</f>
        <v/>
      </c>
      <c r="AR62" s="38">
        <f t="shared" si="0"/>
        <v>0</v>
      </c>
      <c r="AS62" s="132">
        <f t="shared" si="1"/>
        <v>0</v>
      </c>
      <c r="AT62" s="133" t="e">
        <f t="shared" si="2"/>
        <v>#DIV/0!</v>
      </c>
    </row>
    <row r="63" spans="1:46" ht="18.75" customHeight="1">
      <c r="A63" s="22" t="s">
        <v>69</v>
      </c>
      <c r="B63" s="115" t="str">
        <f>IF('Foglio 1'!B63="","",'Foglio 1'!B63)</f>
        <v/>
      </c>
      <c r="C63" s="116" t="str">
        <f>IF('Foglio 1'!C63="","",'Foglio 1'!C63)</f>
        <v/>
      </c>
      <c r="D63" s="134" t="str">
        <f>IF('Foglio 1'!D63="","",'Foglio 1'!D63)</f>
        <v/>
      </c>
      <c r="E63" s="118" t="str">
        <f>IF('Foglio 1'!E63="","",'Foglio 1'!E63)</f>
        <v/>
      </c>
      <c r="F63" s="118" t="str">
        <f>IF('Foglio 1'!F63="","",'Foglio 1'!F63)</f>
        <v/>
      </c>
      <c r="G63" s="118" t="str">
        <f>IF('Foglio 1'!G63="","",'Foglio 1'!G63)</f>
        <v/>
      </c>
      <c r="H63" s="119" t="str">
        <f>IF('Foglio 1'!H63="","",'Foglio 1'!H63)</f>
        <v/>
      </c>
      <c r="I63" s="135" t="str">
        <f>IF('Foglio 1'!I63="","",'Foglio 1'!I63)</f>
        <v/>
      </c>
      <c r="J63" s="119" t="str">
        <f>IF('Foglio 1'!J63="","",'Foglio 1'!J63)</f>
        <v/>
      </c>
      <c r="K63" s="119" t="str">
        <f>IF('Foglio 1'!K63="","",'Foglio 1'!K63)</f>
        <v/>
      </c>
      <c r="L63" s="119" t="str">
        <f>IF('Foglio 1'!L63="","",'Foglio 1'!L63)</f>
        <v/>
      </c>
      <c r="M63" s="121" t="str">
        <f>IF('Foglio 1'!M63="","",'Foglio 1'!M63)</f>
        <v/>
      </c>
      <c r="N63" s="122" t="str">
        <f>IF('Foglio 1'!N63="","",'Foglio 1'!N63)</f>
        <v/>
      </c>
      <c r="O63" s="122" t="str">
        <f>IF('Foglio 1'!O63="","",'Foglio 1'!O63)</f>
        <v/>
      </c>
      <c r="P63" s="122" t="str">
        <f>IF('Foglio 1'!P63="","",'Foglio 1'!P63)</f>
        <v/>
      </c>
      <c r="Q63" s="122" t="str">
        <f>IF('Foglio 1'!Q63="","",'Foglio 1'!Q63)</f>
        <v/>
      </c>
      <c r="R63" s="122" t="str">
        <f>IF('Foglio 1'!R63="","",'Foglio 1'!R63)</f>
        <v/>
      </c>
      <c r="S63" s="122" t="str">
        <f>IF('Foglio 1'!S63="","",'Foglio 1'!S63)</f>
        <v/>
      </c>
      <c r="T63" s="123" t="str">
        <f>IF('Foglio 1'!T63="","",'Foglio 1'!T63)</f>
        <v/>
      </c>
      <c r="U63" s="118" t="str">
        <f>IF('Foglio 1'!U63="","",'Foglio 1'!U63)</f>
        <v/>
      </c>
      <c r="V63" s="124" t="str">
        <f>IF('Foglio 1'!V63="","",'Foglio 1'!V63)</f>
        <v/>
      </c>
      <c r="W63" s="124" t="str">
        <f>IF('Foglio 1'!W63="","",'Foglio 1'!W63)</f>
        <v/>
      </c>
      <c r="X63" s="125" t="str">
        <f>IF('Foglio 1'!X63="","",'Foglio 1'!X63)</f>
        <v/>
      </c>
      <c r="Y63" s="116" t="str">
        <f>IF('Foglio 1'!Y63="","",'Foglio 1'!Y63)</f>
        <v/>
      </c>
      <c r="Z63" s="116" t="str">
        <f>IF('Foglio 1'!Z63="","",'Foglio 1'!Z63)</f>
        <v/>
      </c>
      <c r="AA63" s="123" t="str">
        <f>IF('Foglio 1'!AA63="","",'Foglio 1'!AA63)</f>
        <v/>
      </c>
      <c r="AB63" s="123" t="str">
        <f>IF('Foglio 1'!AB63="","",'Foglio 1'!AB63)</f>
        <v/>
      </c>
      <c r="AC63" s="126" t="str">
        <f>IF('Foglio 1'!AC63="","",'Foglio 1'!AC63)</f>
        <v/>
      </c>
      <c r="AD63" s="123" t="str">
        <f>IF('Foglio 1'!AD63="","",'Foglio 1'!AD63)</f>
        <v/>
      </c>
      <c r="AE63" s="126" t="str">
        <f>IF('Foglio 1'!AE63="","",'Foglio 1'!AE63)</f>
        <v/>
      </c>
      <c r="AF63" s="128" t="str">
        <f>IF('Foglio 1'!AF63="","",'Foglio 1'!AF63)</f>
        <v/>
      </c>
      <c r="AG63" s="126" t="str">
        <f>IF('Foglio 1'!AG63="","",'Foglio 1'!AG63)</f>
        <v/>
      </c>
      <c r="AH63" s="129" t="str">
        <f>IF('Foglio 1'!AH63="","",'Foglio 1'!AH63)</f>
        <v/>
      </c>
      <c r="AI63" s="121" t="str">
        <f>IF('Foglio 1'!AI63="","",'Foglio 1'!AI63)</f>
        <v/>
      </c>
      <c r="AJ63" s="130" t="str">
        <f>IF('Foglio 1'!AJ63="","",'Foglio 1'!AJ63)</f>
        <v/>
      </c>
      <c r="AK63" s="130" t="str">
        <f>IF('Foglio 1'!AK63="","",'Foglio 1'!AK63)</f>
        <v/>
      </c>
      <c r="AL63" s="126" t="str">
        <f>IF('Foglio 1'!AL63="","",'Foglio 1'!AL63)</f>
        <v/>
      </c>
      <c r="AM63" s="126" t="str">
        <f>IF('Foglio 1'!AM63="","",'Foglio 1'!AM63)</f>
        <v/>
      </c>
      <c r="AN63" s="131" t="str">
        <f>IF('Foglio 1'!AN63="","",'Foglio 1'!AN63)</f>
        <v/>
      </c>
      <c r="AO63" s="121" t="str">
        <f>IF('Foglio 1'!AO63="","",'Foglio 1'!AO63)</f>
        <v/>
      </c>
      <c r="AP63" s="120" t="str">
        <f>IF('Foglio 1'!AP63="","",'Foglio 1'!AP63)</f>
        <v/>
      </c>
      <c r="AQ63" s="120" t="str">
        <f>IF('Foglio 1'!AQ63="","",'Foglio 1'!AQ63)</f>
        <v/>
      </c>
      <c r="AR63" s="38">
        <f t="shared" si="0"/>
        <v>0</v>
      </c>
      <c r="AS63" s="132">
        <f t="shared" si="1"/>
        <v>0</v>
      </c>
      <c r="AT63" s="133" t="e">
        <f t="shared" si="2"/>
        <v>#DIV/0!</v>
      </c>
    </row>
    <row r="64" spans="1:46" ht="18.75" customHeight="1">
      <c r="A64" s="22" t="s">
        <v>70</v>
      </c>
      <c r="B64" s="115" t="str">
        <f>IF('Foglio 1'!B64="","",'Foglio 1'!B64)</f>
        <v/>
      </c>
      <c r="C64" s="116" t="str">
        <f>IF('Foglio 1'!C64="","",'Foglio 1'!C64)</f>
        <v/>
      </c>
      <c r="D64" s="134" t="str">
        <f>IF('Foglio 1'!D64="","",'Foglio 1'!D64)</f>
        <v/>
      </c>
      <c r="E64" s="118" t="str">
        <f>IF('Foglio 1'!E64="","",'Foglio 1'!E64)</f>
        <v/>
      </c>
      <c r="F64" s="118" t="str">
        <f>IF('Foglio 1'!F64="","",'Foglio 1'!F64)</f>
        <v/>
      </c>
      <c r="G64" s="118" t="str">
        <f>IF('Foglio 1'!G64="","",'Foglio 1'!G64)</f>
        <v/>
      </c>
      <c r="H64" s="119" t="str">
        <f>IF('Foglio 1'!H64="","",'Foglio 1'!H64)</f>
        <v/>
      </c>
      <c r="I64" s="135" t="str">
        <f>IF('Foglio 1'!I64="","",'Foglio 1'!I64)</f>
        <v/>
      </c>
      <c r="J64" s="119" t="str">
        <f>IF('Foglio 1'!J64="","",'Foglio 1'!J64)</f>
        <v/>
      </c>
      <c r="K64" s="119" t="str">
        <f>IF('Foglio 1'!K64="","",'Foglio 1'!K64)</f>
        <v/>
      </c>
      <c r="L64" s="119" t="str">
        <f>IF('Foglio 1'!L64="","",'Foglio 1'!L64)</f>
        <v/>
      </c>
      <c r="M64" s="121" t="str">
        <f>IF('Foglio 1'!M64="","",'Foglio 1'!M64)</f>
        <v/>
      </c>
      <c r="N64" s="122" t="str">
        <f>IF('Foglio 1'!N64="","",'Foglio 1'!N64)</f>
        <v/>
      </c>
      <c r="O64" s="122" t="str">
        <f>IF('Foglio 1'!O64="","",'Foglio 1'!O64)</f>
        <v/>
      </c>
      <c r="P64" s="122" t="str">
        <f>IF('Foglio 1'!P64="","",'Foglio 1'!P64)</f>
        <v/>
      </c>
      <c r="Q64" s="122" t="str">
        <f>IF('Foglio 1'!Q64="","",'Foglio 1'!Q64)</f>
        <v/>
      </c>
      <c r="R64" s="122" t="str">
        <f>IF('Foglio 1'!R64="","",'Foglio 1'!R64)</f>
        <v/>
      </c>
      <c r="S64" s="122" t="str">
        <f>IF('Foglio 1'!S64="","",'Foglio 1'!S64)</f>
        <v/>
      </c>
      <c r="T64" s="123" t="str">
        <f>IF('Foglio 1'!T64="","",'Foglio 1'!T64)</f>
        <v/>
      </c>
      <c r="U64" s="118" t="str">
        <f>IF('Foglio 1'!U64="","",'Foglio 1'!U64)</f>
        <v/>
      </c>
      <c r="V64" s="124" t="str">
        <f>IF('Foglio 1'!V64="","",'Foglio 1'!V64)</f>
        <v/>
      </c>
      <c r="W64" s="124" t="str">
        <f>IF('Foglio 1'!W64="","",'Foglio 1'!W64)</f>
        <v/>
      </c>
      <c r="X64" s="125" t="str">
        <f>IF('Foglio 1'!X64="","",'Foglio 1'!X64)</f>
        <v/>
      </c>
      <c r="Y64" s="116" t="str">
        <f>IF('Foglio 1'!Y64="","",'Foglio 1'!Y64)</f>
        <v/>
      </c>
      <c r="Z64" s="116" t="str">
        <f>IF('Foglio 1'!Z64="","",'Foglio 1'!Z64)</f>
        <v/>
      </c>
      <c r="AA64" s="123" t="str">
        <f>IF('Foglio 1'!AA64="","",'Foglio 1'!AA64)</f>
        <v/>
      </c>
      <c r="AB64" s="123" t="str">
        <f>IF('Foglio 1'!AB64="","",'Foglio 1'!AB64)</f>
        <v/>
      </c>
      <c r="AC64" s="126" t="str">
        <f>IF('Foglio 1'!AC64="","",'Foglio 1'!AC64)</f>
        <v/>
      </c>
      <c r="AD64" s="123" t="str">
        <f>IF('Foglio 1'!AD64="","",'Foglio 1'!AD64)</f>
        <v/>
      </c>
      <c r="AE64" s="126" t="str">
        <f>IF('Foglio 1'!AE64="","",'Foglio 1'!AE64)</f>
        <v/>
      </c>
      <c r="AF64" s="128" t="str">
        <f>IF('Foglio 1'!AF64="","",'Foglio 1'!AF64)</f>
        <v/>
      </c>
      <c r="AG64" s="126" t="str">
        <f>IF('Foglio 1'!AG64="","",'Foglio 1'!AG64)</f>
        <v/>
      </c>
      <c r="AH64" s="129" t="str">
        <f>IF('Foglio 1'!AH64="","",'Foglio 1'!AH64)</f>
        <v/>
      </c>
      <c r="AI64" s="121" t="str">
        <f>IF('Foglio 1'!AI64="","",'Foglio 1'!AI64)</f>
        <v/>
      </c>
      <c r="AJ64" s="130" t="str">
        <f>IF('Foglio 1'!AJ64="","",'Foglio 1'!AJ64)</f>
        <v/>
      </c>
      <c r="AK64" s="130" t="str">
        <f>IF('Foglio 1'!AK64="","",'Foglio 1'!AK64)</f>
        <v/>
      </c>
      <c r="AL64" s="126" t="str">
        <f>IF('Foglio 1'!AL64="","",'Foglio 1'!AL64)</f>
        <v/>
      </c>
      <c r="AM64" s="126" t="str">
        <f>IF('Foglio 1'!AM64="","",'Foglio 1'!AM64)</f>
        <v/>
      </c>
      <c r="AN64" s="131" t="str">
        <f>IF('Foglio 1'!AN64="","",'Foglio 1'!AN64)</f>
        <v/>
      </c>
      <c r="AO64" s="121" t="str">
        <f>IF('Foglio 1'!AO64="","",'Foglio 1'!AO64)</f>
        <v/>
      </c>
      <c r="AP64" s="120" t="str">
        <f>IF('Foglio 1'!AP64="","",'Foglio 1'!AP64)</f>
        <v/>
      </c>
      <c r="AQ64" s="120" t="str">
        <f>IF('Foglio 1'!AQ64="","",'Foglio 1'!AQ64)</f>
        <v/>
      </c>
      <c r="AR64" s="38">
        <f t="shared" si="0"/>
        <v>0</v>
      </c>
      <c r="AS64" s="132">
        <f t="shared" si="1"/>
        <v>0</v>
      </c>
      <c r="AT64" s="133" t="e">
        <f t="shared" si="2"/>
        <v>#DIV/0!</v>
      </c>
    </row>
    <row r="65" spans="1:47" ht="18.75" customHeight="1">
      <c r="A65" s="22" t="s">
        <v>71</v>
      </c>
      <c r="B65" s="115" t="str">
        <f>IF('Foglio 1'!B65="","",'Foglio 1'!B65)</f>
        <v/>
      </c>
      <c r="C65" s="116" t="str">
        <f>IF('Foglio 1'!C65="","",'Foglio 1'!C65)</f>
        <v/>
      </c>
      <c r="D65" s="134" t="str">
        <f>IF('Foglio 1'!D65="","",'Foglio 1'!D65)</f>
        <v/>
      </c>
      <c r="E65" s="118" t="str">
        <f>IF('Foglio 1'!E65="","",'Foglio 1'!E65)</f>
        <v/>
      </c>
      <c r="F65" s="118" t="str">
        <f>IF('Foglio 1'!F65="","",'Foglio 1'!F65)</f>
        <v/>
      </c>
      <c r="G65" s="118" t="str">
        <f>IF('Foglio 1'!G65="","",'Foglio 1'!G65)</f>
        <v/>
      </c>
      <c r="H65" s="119" t="str">
        <f>IF('Foglio 1'!H65="","",'Foglio 1'!H65)</f>
        <v/>
      </c>
      <c r="I65" s="135" t="str">
        <f>IF('Foglio 1'!I65="","",'Foglio 1'!I65)</f>
        <v/>
      </c>
      <c r="J65" s="119" t="str">
        <f>IF('Foglio 1'!J65="","",'Foglio 1'!J65)</f>
        <v/>
      </c>
      <c r="K65" s="119" t="str">
        <f>IF('Foglio 1'!K65="","",'Foglio 1'!K65)</f>
        <v/>
      </c>
      <c r="L65" s="119" t="str">
        <f>IF('Foglio 1'!L65="","",'Foglio 1'!L65)</f>
        <v/>
      </c>
      <c r="M65" s="121" t="str">
        <f>IF('Foglio 1'!M65="","",'Foglio 1'!M65)</f>
        <v/>
      </c>
      <c r="N65" s="122" t="str">
        <f>IF('Foglio 1'!N65="","",'Foglio 1'!N65)</f>
        <v/>
      </c>
      <c r="O65" s="122" t="str">
        <f>IF('Foglio 1'!O65="","",'Foglio 1'!O65)</f>
        <v/>
      </c>
      <c r="P65" s="122" t="str">
        <f>IF('Foglio 1'!P65="","",'Foglio 1'!P65)</f>
        <v/>
      </c>
      <c r="Q65" s="122" t="str">
        <f>IF('Foglio 1'!Q65="","",'Foglio 1'!Q65)</f>
        <v/>
      </c>
      <c r="R65" s="122" t="str">
        <f>IF('Foglio 1'!R65="","",'Foglio 1'!R65)</f>
        <v/>
      </c>
      <c r="S65" s="122" t="str">
        <f>IF('Foglio 1'!S65="","",'Foglio 1'!S65)</f>
        <v/>
      </c>
      <c r="T65" s="123" t="str">
        <f>IF('Foglio 1'!T65="","",'Foglio 1'!T65)</f>
        <v/>
      </c>
      <c r="U65" s="118" t="str">
        <f>IF('Foglio 1'!U65="","",'Foglio 1'!U65)</f>
        <v/>
      </c>
      <c r="V65" s="124" t="str">
        <f>IF('Foglio 1'!V65="","",'Foglio 1'!V65)</f>
        <v/>
      </c>
      <c r="W65" s="124" t="str">
        <f>IF('Foglio 1'!W65="","",'Foglio 1'!W65)</f>
        <v/>
      </c>
      <c r="X65" s="125" t="str">
        <f>IF('Foglio 1'!X65="","",'Foglio 1'!X65)</f>
        <v/>
      </c>
      <c r="Y65" s="116" t="str">
        <f>IF('Foglio 1'!Y65="","",'Foglio 1'!Y65)</f>
        <v/>
      </c>
      <c r="Z65" s="116" t="str">
        <f>IF('Foglio 1'!Z65="","",'Foglio 1'!Z65)</f>
        <v/>
      </c>
      <c r="AA65" s="123" t="str">
        <f>IF('Foglio 1'!AA65="","",'Foglio 1'!AA65)</f>
        <v/>
      </c>
      <c r="AB65" s="123" t="str">
        <f>IF('Foglio 1'!AB65="","",'Foglio 1'!AB65)</f>
        <v/>
      </c>
      <c r="AC65" s="126" t="str">
        <f>IF('Foglio 1'!AC65="","",'Foglio 1'!AC65)</f>
        <v/>
      </c>
      <c r="AD65" s="123" t="str">
        <f>IF('Foglio 1'!AD65="","",'Foglio 1'!AD65)</f>
        <v/>
      </c>
      <c r="AE65" s="126" t="str">
        <f>IF('Foglio 1'!AE65="","",'Foglio 1'!AE65)</f>
        <v/>
      </c>
      <c r="AF65" s="128" t="str">
        <f>IF('Foglio 1'!AF65="","",'Foglio 1'!AF65)</f>
        <v/>
      </c>
      <c r="AG65" s="126" t="str">
        <f>IF('Foglio 1'!AG65="","",'Foglio 1'!AG65)</f>
        <v/>
      </c>
      <c r="AH65" s="129" t="str">
        <f>IF('Foglio 1'!AH65="","",'Foglio 1'!AH65)</f>
        <v/>
      </c>
      <c r="AI65" s="121" t="str">
        <f>IF('Foglio 1'!AI65="","",'Foglio 1'!AI65)</f>
        <v/>
      </c>
      <c r="AJ65" s="130" t="str">
        <f>IF('Foglio 1'!AJ65="","",'Foglio 1'!AJ65)</f>
        <v/>
      </c>
      <c r="AK65" s="130" t="str">
        <f>IF('Foglio 1'!AK65="","",'Foglio 1'!AK65)</f>
        <v/>
      </c>
      <c r="AL65" s="126" t="str">
        <f>IF('Foglio 1'!AL65="","",'Foglio 1'!AL65)</f>
        <v/>
      </c>
      <c r="AM65" s="126" t="str">
        <f>IF('Foglio 1'!AM65="","",'Foglio 1'!AM65)</f>
        <v/>
      </c>
      <c r="AN65" s="131" t="str">
        <f>IF('Foglio 1'!AN65="","",'Foglio 1'!AN65)</f>
        <v/>
      </c>
      <c r="AO65" s="121" t="str">
        <f>IF('Foglio 1'!AO65="","",'Foglio 1'!AO65)</f>
        <v/>
      </c>
      <c r="AP65" s="120" t="str">
        <f>IF('Foglio 1'!AP65="","",'Foglio 1'!AP65)</f>
        <v/>
      </c>
      <c r="AQ65" s="120" t="str">
        <f>IF('Foglio 1'!AQ65="","",'Foglio 1'!AQ65)</f>
        <v/>
      </c>
      <c r="AR65" s="38">
        <f t="shared" si="0"/>
        <v>0</v>
      </c>
      <c r="AS65" s="132">
        <f t="shared" si="1"/>
        <v>0</v>
      </c>
      <c r="AT65" s="133" t="e">
        <f t="shared" si="2"/>
        <v>#DIV/0!</v>
      </c>
    </row>
    <row r="66" spans="1:47" ht="18.75" customHeight="1">
      <c r="A66" s="22" t="s">
        <v>72</v>
      </c>
      <c r="B66" s="115" t="str">
        <f>IF('Foglio 1'!B66="","",'Foglio 1'!B66)</f>
        <v/>
      </c>
      <c r="C66" s="116" t="str">
        <f>IF('Foglio 1'!C66="","",'Foglio 1'!C66)</f>
        <v/>
      </c>
      <c r="D66" s="134" t="str">
        <f>IF('Foglio 1'!D66="","",'Foglio 1'!D66)</f>
        <v/>
      </c>
      <c r="E66" s="118" t="str">
        <f>IF('Foglio 1'!E66="","",'Foglio 1'!E66)</f>
        <v/>
      </c>
      <c r="F66" s="118" t="str">
        <f>IF('Foglio 1'!F66="","",'Foglio 1'!F66)</f>
        <v/>
      </c>
      <c r="G66" s="118" t="str">
        <f>IF('Foglio 1'!G66="","",'Foglio 1'!G66)</f>
        <v/>
      </c>
      <c r="H66" s="119" t="str">
        <f>IF('Foglio 1'!H66="","",'Foglio 1'!H66)</f>
        <v/>
      </c>
      <c r="I66" s="135" t="str">
        <f>IF('Foglio 1'!I66="","",'Foglio 1'!I66)</f>
        <v/>
      </c>
      <c r="J66" s="119" t="str">
        <f>IF('Foglio 1'!J66="","",'Foglio 1'!J66)</f>
        <v/>
      </c>
      <c r="K66" s="119" t="str">
        <f>IF('Foglio 1'!K66="","",'Foglio 1'!K66)</f>
        <v/>
      </c>
      <c r="L66" s="119" t="str">
        <f>IF('Foglio 1'!L66="","",'Foglio 1'!L66)</f>
        <v/>
      </c>
      <c r="M66" s="121" t="str">
        <f>IF('Foglio 1'!M66="","",'Foglio 1'!M66)</f>
        <v/>
      </c>
      <c r="N66" s="122" t="str">
        <f>IF('Foglio 1'!N66="","",'Foglio 1'!N66)</f>
        <v/>
      </c>
      <c r="O66" s="122" t="str">
        <f>IF('Foglio 1'!O66="","",'Foglio 1'!O66)</f>
        <v/>
      </c>
      <c r="P66" s="122" t="str">
        <f>IF('Foglio 1'!P66="","",'Foglio 1'!P66)</f>
        <v/>
      </c>
      <c r="Q66" s="122" t="str">
        <f>IF('Foglio 1'!Q66="","",'Foglio 1'!Q66)</f>
        <v/>
      </c>
      <c r="R66" s="122" t="str">
        <f>IF('Foglio 1'!R66="","",'Foglio 1'!R66)</f>
        <v/>
      </c>
      <c r="S66" s="122" t="str">
        <f>IF('Foglio 1'!S66="","",'Foglio 1'!S66)</f>
        <v/>
      </c>
      <c r="T66" s="123" t="str">
        <f>IF('Foglio 1'!T66="","",'Foglio 1'!T66)</f>
        <v/>
      </c>
      <c r="U66" s="118" t="str">
        <f>IF('Foglio 1'!U66="","",'Foglio 1'!U66)</f>
        <v/>
      </c>
      <c r="V66" s="124" t="str">
        <f>IF('Foglio 1'!V66="","",'Foglio 1'!V66)</f>
        <v/>
      </c>
      <c r="W66" s="124" t="str">
        <f>IF('Foglio 1'!W66="","",'Foglio 1'!W66)</f>
        <v/>
      </c>
      <c r="X66" s="125" t="str">
        <f>IF('Foglio 1'!X66="","",'Foglio 1'!X66)</f>
        <v/>
      </c>
      <c r="Y66" s="116" t="str">
        <f>IF('Foglio 1'!Y66="","",'Foglio 1'!Y66)</f>
        <v/>
      </c>
      <c r="Z66" s="116" t="str">
        <f>IF('Foglio 1'!Z66="","",'Foglio 1'!Z66)</f>
        <v/>
      </c>
      <c r="AA66" s="123" t="str">
        <f>IF('Foglio 1'!AA66="","",'Foglio 1'!AA66)</f>
        <v/>
      </c>
      <c r="AB66" s="123" t="str">
        <f>IF('Foglio 1'!AB66="","",'Foglio 1'!AB66)</f>
        <v/>
      </c>
      <c r="AC66" s="126" t="str">
        <f>IF('Foglio 1'!AC66="","",'Foglio 1'!AC66)</f>
        <v/>
      </c>
      <c r="AD66" s="123" t="str">
        <f>IF('Foglio 1'!AD66="","",'Foglio 1'!AD66)</f>
        <v/>
      </c>
      <c r="AE66" s="126" t="str">
        <f>IF('Foglio 1'!AE66="","",'Foglio 1'!AE66)</f>
        <v/>
      </c>
      <c r="AF66" s="128" t="str">
        <f>IF('Foglio 1'!AF66="","",'Foglio 1'!AF66)</f>
        <v/>
      </c>
      <c r="AG66" s="126" t="str">
        <f>IF('Foglio 1'!AG66="","",'Foglio 1'!AG66)</f>
        <v/>
      </c>
      <c r="AH66" s="129" t="str">
        <f>IF('Foglio 1'!AH66="","",'Foglio 1'!AH66)</f>
        <v/>
      </c>
      <c r="AI66" s="121" t="str">
        <f>IF('Foglio 1'!AI66="","",'Foglio 1'!AI66)</f>
        <v/>
      </c>
      <c r="AJ66" s="130" t="str">
        <f>IF('Foglio 1'!AJ66="","",'Foglio 1'!AJ66)</f>
        <v/>
      </c>
      <c r="AK66" s="130" t="str">
        <f>IF('Foglio 1'!AK66="","",'Foglio 1'!AK66)</f>
        <v/>
      </c>
      <c r="AL66" s="126" t="str">
        <f>IF('Foglio 1'!AL66="","",'Foglio 1'!AL66)</f>
        <v/>
      </c>
      <c r="AM66" s="126" t="str">
        <f>IF('Foglio 1'!AM66="","",'Foglio 1'!AM66)</f>
        <v/>
      </c>
      <c r="AN66" s="131" t="str">
        <f>IF('Foglio 1'!AN66="","",'Foglio 1'!AN66)</f>
        <v/>
      </c>
      <c r="AO66" s="121" t="str">
        <f>IF('Foglio 1'!AO66="","",'Foglio 1'!AO66)</f>
        <v/>
      </c>
      <c r="AP66" s="120" t="str">
        <f>IF('Foglio 1'!AP66="","",'Foglio 1'!AP66)</f>
        <v/>
      </c>
      <c r="AQ66" s="120" t="str">
        <f>IF('Foglio 1'!AQ66="","",'Foglio 1'!AQ66)</f>
        <v/>
      </c>
      <c r="AR66" s="38">
        <f t="shared" si="0"/>
        <v>0</v>
      </c>
      <c r="AS66" s="132">
        <f t="shared" si="1"/>
        <v>0</v>
      </c>
      <c r="AT66" s="133" t="e">
        <f t="shared" si="2"/>
        <v>#DIV/0!</v>
      </c>
    </row>
    <row r="67" spans="1:47" ht="18.75" customHeight="1">
      <c r="A67" s="22" t="s">
        <v>73</v>
      </c>
      <c r="B67" s="115" t="str">
        <f>IF('Foglio 1'!B67="","",'Foglio 1'!B67)</f>
        <v/>
      </c>
      <c r="C67" s="116" t="str">
        <f>IF('Foglio 1'!C67="","",'Foglio 1'!C67)</f>
        <v/>
      </c>
      <c r="D67" s="134" t="str">
        <f>IF('Foglio 1'!D67="","",'Foglio 1'!D67)</f>
        <v/>
      </c>
      <c r="E67" s="118" t="str">
        <f>IF('Foglio 1'!E67="","",'Foglio 1'!E67)</f>
        <v/>
      </c>
      <c r="F67" s="118" t="str">
        <f>IF('Foglio 1'!F67="","",'Foglio 1'!F67)</f>
        <v/>
      </c>
      <c r="G67" s="118" t="str">
        <f>IF('Foglio 1'!G67="","",'Foglio 1'!G67)</f>
        <v/>
      </c>
      <c r="H67" s="119" t="str">
        <f>IF('Foglio 1'!H67="","",'Foglio 1'!H67)</f>
        <v/>
      </c>
      <c r="I67" s="135" t="str">
        <f>IF('Foglio 1'!I67="","",'Foglio 1'!I67)</f>
        <v/>
      </c>
      <c r="J67" s="119" t="str">
        <f>IF('Foglio 1'!J67="","",'Foglio 1'!J67)</f>
        <v/>
      </c>
      <c r="K67" s="119" t="str">
        <f>IF('Foglio 1'!K67="","",'Foglio 1'!K67)</f>
        <v/>
      </c>
      <c r="L67" s="119" t="str">
        <f>IF('Foglio 1'!L67="","",'Foglio 1'!L67)</f>
        <v/>
      </c>
      <c r="M67" s="121" t="str">
        <f>IF('Foglio 1'!M67="","",'Foglio 1'!M67)</f>
        <v/>
      </c>
      <c r="N67" s="122" t="str">
        <f>IF('Foglio 1'!N67="","",'Foglio 1'!N67)</f>
        <v/>
      </c>
      <c r="O67" s="122" t="str">
        <f>IF('Foglio 1'!O67="","",'Foglio 1'!O67)</f>
        <v/>
      </c>
      <c r="P67" s="122" t="str">
        <f>IF('Foglio 1'!P67="","",'Foglio 1'!P67)</f>
        <v/>
      </c>
      <c r="Q67" s="122" t="str">
        <f>IF('Foglio 1'!Q67="","",'Foglio 1'!Q67)</f>
        <v/>
      </c>
      <c r="R67" s="122" t="str">
        <f>IF('Foglio 1'!R67="","",'Foglio 1'!R67)</f>
        <v/>
      </c>
      <c r="S67" s="122" t="str">
        <f>IF('Foglio 1'!S67="","",'Foglio 1'!S67)</f>
        <v/>
      </c>
      <c r="T67" s="123" t="str">
        <f>IF('Foglio 1'!T67="","",'Foglio 1'!T67)</f>
        <v/>
      </c>
      <c r="U67" s="118" t="str">
        <f>IF('Foglio 1'!U67="","",'Foglio 1'!U67)</f>
        <v/>
      </c>
      <c r="V67" s="124" t="str">
        <f>IF('Foglio 1'!V67="","",'Foglio 1'!V67)</f>
        <v/>
      </c>
      <c r="W67" s="124" t="str">
        <f>IF('Foglio 1'!W67="","",'Foglio 1'!W67)</f>
        <v/>
      </c>
      <c r="X67" s="125" t="str">
        <f>IF('Foglio 1'!X67="","",'Foglio 1'!X67)</f>
        <v/>
      </c>
      <c r="Y67" s="116" t="str">
        <f>IF('Foglio 1'!Y67="","",'Foglio 1'!Y67)</f>
        <v/>
      </c>
      <c r="Z67" s="116" t="str">
        <f>IF('Foglio 1'!Z67="","",'Foglio 1'!Z67)</f>
        <v/>
      </c>
      <c r="AA67" s="123" t="str">
        <f>IF('Foglio 1'!AA67="","",'Foglio 1'!AA67)</f>
        <v/>
      </c>
      <c r="AB67" s="123" t="str">
        <f>IF('Foglio 1'!AB67="","",'Foglio 1'!AB67)</f>
        <v/>
      </c>
      <c r="AC67" s="126" t="str">
        <f>IF('Foglio 1'!AC67="","",'Foglio 1'!AC67)</f>
        <v/>
      </c>
      <c r="AD67" s="123" t="str">
        <f>IF('Foglio 1'!AD67="","",'Foglio 1'!AD67)</f>
        <v/>
      </c>
      <c r="AE67" s="126" t="str">
        <f>IF('Foglio 1'!AE67="","",'Foglio 1'!AE67)</f>
        <v/>
      </c>
      <c r="AF67" s="128" t="str">
        <f>IF('Foglio 1'!AF67="","",'Foglio 1'!AF67)</f>
        <v/>
      </c>
      <c r="AG67" s="126" t="str">
        <f>IF('Foglio 1'!AG67="","",'Foglio 1'!AG67)</f>
        <v/>
      </c>
      <c r="AH67" s="129" t="str">
        <f>IF('Foglio 1'!AH67="","",'Foglio 1'!AH67)</f>
        <v/>
      </c>
      <c r="AI67" s="121" t="str">
        <f>IF('Foglio 1'!AI67="","",'Foglio 1'!AI67)</f>
        <v/>
      </c>
      <c r="AJ67" s="130" t="str">
        <f>IF('Foglio 1'!AJ67="","",'Foglio 1'!AJ67)</f>
        <v/>
      </c>
      <c r="AK67" s="130" t="str">
        <f>IF('Foglio 1'!AK67="","",'Foglio 1'!AK67)</f>
        <v/>
      </c>
      <c r="AL67" s="126" t="str">
        <f>IF('Foglio 1'!AL67="","",'Foglio 1'!AL67)</f>
        <v/>
      </c>
      <c r="AM67" s="126" t="str">
        <f>IF('Foglio 1'!AM67="","",'Foglio 1'!AM67)</f>
        <v/>
      </c>
      <c r="AN67" s="131" t="str">
        <f>IF('Foglio 1'!AN67="","",'Foglio 1'!AN67)</f>
        <v/>
      </c>
      <c r="AO67" s="121" t="str">
        <f>IF('Foglio 1'!AO67="","",'Foglio 1'!AO67)</f>
        <v/>
      </c>
      <c r="AP67" s="120" t="str">
        <f>IF('Foglio 1'!AP67="","",'Foglio 1'!AP67)</f>
        <v/>
      </c>
      <c r="AQ67" s="120" t="str">
        <f>IF('Foglio 1'!AQ67="","",'Foglio 1'!AQ67)</f>
        <v/>
      </c>
      <c r="AR67" s="38">
        <f t="shared" si="0"/>
        <v>0</v>
      </c>
      <c r="AS67" s="132">
        <f t="shared" si="1"/>
        <v>0</v>
      </c>
      <c r="AT67" s="133" t="e">
        <f t="shared" si="2"/>
        <v>#DIV/0!</v>
      </c>
    </row>
    <row r="68" spans="1:47" ht="18.75" customHeight="1">
      <c r="A68" s="22" t="s">
        <v>74</v>
      </c>
      <c r="B68" s="115" t="str">
        <f>IF('Foglio 1'!B68="","",'Foglio 1'!B68)</f>
        <v/>
      </c>
      <c r="C68" s="116" t="str">
        <f>IF('Foglio 1'!C68="","",'Foglio 1'!C68)</f>
        <v/>
      </c>
      <c r="D68" s="134" t="str">
        <f>IF('Foglio 1'!D68="","",'Foglio 1'!D68)</f>
        <v/>
      </c>
      <c r="E68" s="118" t="str">
        <f>IF('Foglio 1'!E68="","",'Foglio 1'!E68)</f>
        <v/>
      </c>
      <c r="F68" s="118" t="str">
        <f>IF('Foglio 1'!F68="","",'Foglio 1'!F68)</f>
        <v/>
      </c>
      <c r="G68" s="118" t="str">
        <f>IF('Foglio 1'!G68="","",'Foglio 1'!G68)</f>
        <v/>
      </c>
      <c r="H68" s="119" t="str">
        <f>IF('Foglio 1'!H68="","",'Foglio 1'!H68)</f>
        <v/>
      </c>
      <c r="I68" s="120" t="str">
        <f>IF('Foglio 1'!I68="","",'Foglio 1'!I68)</f>
        <v/>
      </c>
      <c r="J68" s="119" t="str">
        <f>IF('Foglio 1'!J68="","",'Foglio 1'!J68)</f>
        <v/>
      </c>
      <c r="K68" s="119" t="str">
        <f>IF('Foglio 1'!K68="","",'Foglio 1'!K68)</f>
        <v/>
      </c>
      <c r="L68" s="119" t="str">
        <f>IF('Foglio 1'!L68="","",'Foglio 1'!L68)</f>
        <v/>
      </c>
      <c r="M68" s="121" t="str">
        <f>IF('Foglio 1'!M68="","",'Foglio 1'!M68)</f>
        <v/>
      </c>
      <c r="N68" s="122" t="str">
        <f>IF('Foglio 1'!N68="","",'Foglio 1'!N68)</f>
        <v/>
      </c>
      <c r="O68" s="122" t="str">
        <f>IF('Foglio 1'!O68="","",'Foglio 1'!O68)</f>
        <v/>
      </c>
      <c r="P68" s="122" t="str">
        <f>IF('Foglio 1'!P68="","",'Foglio 1'!P68)</f>
        <v/>
      </c>
      <c r="Q68" s="122" t="str">
        <f>IF('Foglio 1'!Q68="","",'Foglio 1'!Q68)</f>
        <v/>
      </c>
      <c r="R68" s="122" t="str">
        <f>IF('Foglio 1'!R68="","",'Foglio 1'!R68)</f>
        <v/>
      </c>
      <c r="S68" s="122" t="str">
        <f>IF('Foglio 1'!S68="","",'Foglio 1'!S68)</f>
        <v/>
      </c>
      <c r="T68" s="123" t="str">
        <f>IF('Foglio 1'!T68="","",'Foglio 1'!T68)</f>
        <v/>
      </c>
      <c r="U68" s="118" t="str">
        <f>IF('Foglio 1'!U68="","",'Foglio 1'!U68)</f>
        <v/>
      </c>
      <c r="V68" s="124" t="str">
        <f>IF('Foglio 1'!V68="","",'Foglio 1'!V68)</f>
        <v/>
      </c>
      <c r="W68" s="124" t="str">
        <f>IF('Foglio 1'!W68="","",'Foglio 1'!W68)</f>
        <v/>
      </c>
      <c r="X68" s="125" t="str">
        <f>IF('Foglio 1'!X68="","",'Foglio 1'!X68)</f>
        <v/>
      </c>
      <c r="Y68" s="116" t="str">
        <f>IF('Foglio 1'!Y68="","",'Foglio 1'!Y68)</f>
        <v/>
      </c>
      <c r="Z68" s="116" t="str">
        <f>IF('Foglio 1'!Z68="","",'Foglio 1'!Z68)</f>
        <v/>
      </c>
      <c r="AA68" s="123" t="str">
        <f>IF('Foglio 1'!AA68="","",'Foglio 1'!AA68)</f>
        <v/>
      </c>
      <c r="AB68" s="123" t="str">
        <f>IF('Foglio 1'!AB68="","",'Foglio 1'!AB68)</f>
        <v/>
      </c>
      <c r="AC68" s="126" t="str">
        <f>IF('Foglio 1'!AC68="","",'Foglio 1'!AC68)</f>
        <v/>
      </c>
      <c r="AD68" s="123" t="str">
        <f>IF('Foglio 1'!AD68="","",'Foglio 1'!AD68)</f>
        <v/>
      </c>
      <c r="AE68" s="126" t="str">
        <f>IF('Foglio 1'!AE68="","",'Foglio 1'!AE68)</f>
        <v/>
      </c>
      <c r="AF68" s="128" t="str">
        <f>IF('Foglio 1'!AF68="","",'Foglio 1'!AF68)</f>
        <v/>
      </c>
      <c r="AG68" s="126" t="str">
        <f>IF('Foglio 1'!AG68="","",'Foglio 1'!AG68)</f>
        <v/>
      </c>
      <c r="AH68" s="129" t="str">
        <f>IF('Foglio 1'!AH68="","",'Foglio 1'!AH68)</f>
        <v/>
      </c>
      <c r="AI68" s="121" t="str">
        <f>IF('Foglio 1'!AI68="","",'Foglio 1'!AI68)</f>
        <v/>
      </c>
      <c r="AJ68" s="130" t="str">
        <f>IF('Foglio 1'!AJ68="","",'Foglio 1'!AJ68)</f>
        <v/>
      </c>
      <c r="AK68" s="130" t="str">
        <f>IF('Foglio 1'!AK68="","",'Foglio 1'!AK68)</f>
        <v/>
      </c>
      <c r="AL68" s="126" t="str">
        <f>IF('Foglio 1'!AL68="","",'Foglio 1'!AL68)</f>
        <v/>
      </c>
      <c r="AM68" s="126" t="str">
        <f>IF('Foglio 1'!AM68="","",'Foglio 1'!AM68)</f>
        <v/>
      </c>
      <c r="AN68" s="131" t="str">
        <f>IF('Foglio 1'!AN68="","",'Foglio 1'!AN68)</f>
        <v/>
      </c>
      <c r="AO68" s="121" t="str">
        <f>IF('Foglio 1'!AO68="","",'Foglio 1'!AO68)</f>
        <v/>
      </c>
      <c r="AP68" s="120" t="str">
        <f>IF('Foglio 1'!AP68="","",'Foglio 1'!AP68)</f>
        <v/>
      </c>
      <c r="AQ68" s="120" t="str">
        <f>IF('Foglio 1'!AQ68="","",'Foglio 1'!AQ68)</f>
        <v/>
      </c>
      <c r="AR68" s="38">
        <f t="shared" si="0"/>
        <v>0</v>
      </c>
      <c r="AS68" s="132">
        <f t="shared" si="1"/>
        <v>0</v>
      </c>
      <c r="AT68" s="133" t="e">
        <f t="shared" si="2"/>
        <v>#DIV/0!</v>
      </c>
    </row>
    <row r="69" spans="1:47" ht="18.75" customHeight="1">
      <c r="A69" s="22" t="s">
        <v>75</v>
      </c>
      <c r="B69" s="115" t="str">
        <f>IF('Foglio 1'!B69="","",'Foglio 1'!B69)</f>
        <v/>
      </c>
      <c r="C69" s="116" t="str">
        <f>IF('Foglio 1'!C69="","",'Foglio 1'!C69)</f>
        <v/>
      </c>
      <c r="D69" s="134" t="str">
        <f>IF('Foglio 1'!D69="","",'Foglio 1'!D69)</f>
        <v/>
      </c>
      <c r="E69" s="118" t="str">
        <f>IF('Foglio 1'!E69="","",'Foglio 1'!E69)</f>
        <v/>
      </c>
      <c r="F69" s="118" t="str">
        <f>IF('Foglio 1'!F69="","",'Foglio 1'!F69)</f>
        <v/>
      </c>
      <c r="G69" s="118" t="str">
        <f>IF('Foglio 1'!G69="","",'Foglio 1'!G69)</f>
        <v/>
      </c>
      <c r="H69" s="119" t="str">
        <f>IF('Foglio 1'!H69="","",'Foglio 1'!H69)</f>
        <v/>
      </c>
      <c r="I69" s="120" t="str">
        <f>IF('Foglio 1'!I69="","",'Foglio 1'!I69)</f>
        <v/>
      </c>
      <c r="J69" s="119" t="str">
        <f>IF('Foglio 1'!J69="","",'Foglio 1'!J69)</f>
        <v/>
      </c>
      <c r="K69" s="119" t="str">
        <f>IF('Foglio 1'!K69="","",'Foglio 1'!K69)</f>
        <v/>
      </c>
      <c r="L69" s="119" t="str">
        <f>IF('Foglio 1'!L69="","",'Foglio 1'!L69)</f>
        <v/>
      </c>
      <c r="M69" s="121" t="str">
        <f>IF('Foglio 1'!M69="","",'Foglio 1'!M69)</f>
        <v/>
      </c>
      <c r="N69" s="122" t="str">
        <f>IF('Foglio 1'!N69="","",'Foglio 1'!N69)</f>
        <v/>
      </c>
      <c r="O69" s="122" t="str">
        <f>IF('Foglio 1'!O69="","",'Foglio 1'!O69)</f>
        <v/>
      </c>
      <c r="P69" s="122" t="str">
        <f>IF('Foglio 1'!P69="","",'Foglio 1'!P69)</f>
        <v/>
      </c>
      <c r="Q69" s="122" t="str">
        <f>IF('Foglio 1'!Q69="","",'Foglio 1'!Q69)</f>
        <v/>
      </c>
      <c r="R69" s="122" t="str">
        <f>IF('Foglio 1'!R69="","",'Foglio 1'!R69)</f>
        <v/>
      </c>
      <c r="S69" s="122" t="str">
        <f>IF('Foglio 1'!S69="","",'Foglio 1'!S69)</f>
        <v/>
      </c>
      <c r="T69" s="123" t="str">
        <f>IF('Foglio 1'!T69="","",'Foglio 1'!T69)</f>
        <v/>
      </c>
      <c r="U69" s="118" t="str">
        <f>IF('Foglio 1'!U69="","",'Foglio 1'!U69)</f>
        <v/>
      </c>
      <c r="V69" s="124" t="str">
        <f>IF('Foglio 1'!V69="","",'Foglio 1'!V69)</f>
        <v/>
      </c>
      <c r="W69" s="124" t="str">
        <f>IF('Foglio 1'!W69="","",'Foglio 1'!W69)</f>
        <v/>
      </c>
      <c r="X69" s="125" t="str">
        <f>IF('Foglio 1'!X69="","",'Foglio 1'!X69)</f>
        <v/>
      </c>
      <c r="Y69" s="116" t="str">
        <f>IF('Foglio 1'!Y69="","",'Foglio 1'!Y69)</f>
        <v/>
      </c>
      <c r="Z69" s="116" t="str">
        <f>IF('Foglio 1'!Z69="","",'Foglio 1'!Z69)</f>
        <v/>
      </c>
      <c r="AA69" s="123" t="str">
        <f>IF('Foglio 1'!AA69="","",'Foglio 1'!AA69)</f>
        <v/>
      </c>
      <c r="AB69" s="123" t="str">
        <f>IF('Foglio 1'!AB69="","",'Foglio 1'!AB69)</f>
        <v/>
      </c>
      <c r="AC69" s="126" t="str">
        <f>IF('Foglio 1'!AC69="","",'Foglio 1'!AC69)</f>
        <v/>
      </c>
      <c r="AD69" s="123" t="str">
        <f>IF('Foglio 1'!AD69="","",'Foglio 1'!AD69)</f>
        <v/>
      </c>
      <c r="AE69" s="126" t="str">
        <f>IF('Foglio 1'!AE69="","",'Foglio 1'!AE69)</f>
        <v/>
      </c>
      <c r="AF69" s="128" t="str">
        <f>IF('Foglio 1'!AF69="","",'Foglio 1'!AF69)</f>
        <v/>
      </c>
      <c r="AG69" s="126" t="str">
        <f>IF('Foglio 1'!AG69="","",'Foglio 1'!AG69)</f>
        <v/>
      </c>
      <c r="AH69" s="129" t="str">
        <f>IF('Foglio 1'!AH69="","",'Foglio 1'!AH69)</f>
        <v/>
      </c>
      <c r="AI69" s="121" t="str">
        <f>IF('Foglio 1'!AI69="","",'Foglio 1'!AI69)</f>
        <v/>
      </c>
      <c r="AJ69" s="130" t="str">
        <f>IF('Foglio 1'!AJ69="","",'Foglio 1'!AJ69)</f>
        <v/>
      </c>
      <c r="AK69" s="130" t="str">
        <f>IF('Foglio 1'!AK69="","",'Foglio 1'!AK69)</f>
        <v/>
      </c>
      <c r="AL69" s="126" t="str">
        <f>IF('Foglio 1'!AL69="","",'Foglio 1'!AL69)</f>
        <v/>
      </c>
      <c r="AM69" s="126" t="str">
        <f>IF('Foglio 1'!AM69="","",'Foglio 1'!AM69)</f>
        <v/>
      </c>
      <c r="AN69" s="131" t="str">
        <f>IF('Foglio 1'!AN69="","",'Foglio 1'!AN69)</f>
        <v/>
      </c>
      <c r="AO69" s="121" t="str">
        <f>IF('Foglio 1'!AO69="","",'Foglio 1'!AO69)</f>
        <v/>
      </c>
      <c r="AP69" s="120" t="str">
        <f>IF('Foglio 1'!AP69="","",'Foglio 1'!AP69)</f>
        <v/>
      </c>
      <c r="AQ69" s="120" t="str">
        <f>IF('Foglio 1'!AQ69="","",'Foglio 1'!AQ69)</f>
        <v/>
      </c>
      <c r="AR69" s="38">
        <f t="shared" si="0"/>
        <v>0</v>
      </c>
      <c r="AS69" s="132">
        <f t="shared" si="1"/>
        <v>0</v>
      </c>
      <c r="AT69" s="133" t="e">
        <f t="shared" si="2"/>
        <v>#DIV/0!</v>
      </c>
    </row>
    <row r="70" spans="1:47" ht="18.75" customHeight="1">
      <c r="A70" s="22" t="s">
        <v>76</v>
      </c>
      <c r="B70" s="115" t="str">
        <f>IF('Foglio 1'!B70="","",'Foglio 1'!B70)</f>
        <v/>
      </c>
      <c r="C70" s="116" t="str">
        <f>IF('Foglio 1'!C70="","",'Foglio 1'!C70)</f>
        <v/>
      </c>
      <c r="D70" s="134" t="str">
        <f>IF('Foglio 1'!D70="","",'Foglio 1'!D70)</f>
        <v/>
      </c>
      <c r="E70" s="118" t="str">
        <f>IF('Foglio 1'!E70="","",'Foglio 1'!E70)</f>
        <v/>
      </c>
      <c r="F70" s="118" t="str">
        <f>IF('Foglio 1'!F70="","",'Foglio 1'!F70)</f>
        <v/>
      </c>
      <c r="G70" s="118" t="str">
        <f>IF('Foglio 1'!G70="","",'Foglio 1'!G70)</f>
        <v/>
      </c>
      <c r="H70" s="119" t="str">
        <f>IF('Foglio 1'!H70="","",'Foglio 1'!H70)</f>
        <v/>
      </c>
      <c r="I70" s="120" t="str">
        <f>IF('Foglio 1'!I70="","",'Foglio 1'!I70)</f>
        <v/>
      </c>
      <c r="J70" s="119" t="str">
        <f>IF('Foglio 1'!J70="","",'Foglio 1'!J70)</f>
        <v/>
      </c>
      <c r="K70" s="119" t="str">
        <f>IF('Foglio 1'!K70="","",'Foglio 1'!K70)</f>
        <v/>
      </c>
      <c r="L70" s="119" t="str">
        <f>IF('Foglio 1'!L70="","",'Foglio 1'!L70)</f>
        <v/>
      </c>
      <c r="M70" s="121" t="str">
        <f>IF('Foglio 1'!M70="","",'Foglio 1'!M70)</f>
        <v/>
      </c>
      <c r="N70" s="122" t="str">
        <f>IF('Foglio 1'!N70="","",'Foglio 1'!N70)</f>
        <v/>
      </c>
      <c r="O70" s="122" t="str">
        <f>IF('Foglio 1'!O70="","",'Foglio 1'!O70)</f>
        <v/>
      </c>
      <c r="P70" s="122" t="str">
        <f>IF('Foglio 1'!P70="","",'Foglio 1'!P70)</f>
        <v/>
      </c>
      <c r="Q70" s="122" t="str">
        <f>IF('Foglio 1'!Q70="","",'Foglio 1'!Q70)</f>
        <v/>
      </c>
      <c r="R70" s="122" t="str">
        <f>IF('Foglio 1'!R70="","",'Foglio 1'!R70)</f>
        <v/>
      </c>
      <c r="S70" s="122" t="str">
        <f>IF('Foglio 1'!S70="","",'Foglio 1'!S70)</f>
        <v/>
      </c>
      <c r="T70" s="123" t="str">
        <f>IF('Foglio 1'!T70="","",'Foglio 1'!T70)</f>
        <v/>
      </c>
      <c r="U70" s="118" t="str">
        <f>IF('Foglio 1'!U70="","",'Foglio 1'!U70)</f>
        <v/>
      </c>
      <c r="V70" s="124" t="str">
        <f>IF('Foglio 1'!V70="","",'Foglio 1'!V70)</f>
        <v/>
      </c>
      <c r="W70" s="124" t="str">
        <f>IF('Foglio 1'!W70="","",'Foglio 1'!W70)</f>
        <v/>
      </c>
      <c r="X70" s="125" t="str">
        <f>IF('Foglio 1'!X70="","",'Foglio 1'!X70)</f>
        <v/>
      </c>
      <c r="Y70" s="116" t="str">
        <f>IF('Foglio 1'!Y70="","",'Foglio 1'!Y70)</f>
        <v/>
      </c>
      <c r="Z70" s="116" t="str">
        <f>IF('Foglio 1'!Z70="","",'Foglio 1'!Z70)</f>
        <v/>
      </c>
      <c r="AA70" s="123" t="str">
        <f>IF('Foglio 1'!AA70="","",'Foglio 1'!AA70)</f>
        <v/>
      </c>
      <c r="AB70" s="123" t="str">
        <f>IF('Foglio 1'!AB70="","",'Foglio 1'!AB70)</f>
        <v/>
      </c>
      <c r="AC70" s="126" t="str">
        <f>IF('Foglio 1'!AC70="","",'Foglio 1'!AC70)</f>
        <v/>
      </c>
      <c r="AD70" s="123" t="str">
        <f>IF('Foglio 1'!AD70="","",'Foglio 1'!AD70)</f>
        <v/>
      </c>
      <c r="AE70" s="126" t="str">
        <f>IF('Foglio 1'!AE70="","",'Foglio 1'!AE70)</f>
        <v/>
      </c>
      <c r="AF70" s="128" t="str">
        <f>IF('Foglio 1'!AF70="","",'Foglio 1'!AF70)</f>
        <v/>
      </c>
      <c r="AG70" s="126" t="str">
        <f>IF('Foglio 1'!AG70="","",'Foglio 1'!AG70)</f>
        <v/>
      </c>
      <c r="AH70" s="129" t="str">
        <f>IF('Foglio 1'!AH70="","",'Foglio 1'!AH70)</f>
        <v/>
      </c>
      <c r="AI70" s="121" t="str">
        <f>IF('Foglio 1'!AI70="","",'Foglio 1'!AI70)</f>
        <v/>
      </c>
      <c r="AJ70" s="130" t="str">
        <f>IF('Foglio 1'!AJ70="","",'Foglio 1'!AJ70)</f>
        <v/>
      </c>
      <c r="AK70" s="130" t="str">
        <f>IF('Foglio 1'!AK70="","",'Foglio 1'!AK70)</f>
        <v/>
      </c>
      <c r="AL70" s="126" t="str">
        <f>IF('Foglio 1'!AL70="","",'Foglio 1'!AL70)</f>
        <v/>
      </c>
      <c r="AM70" s="126" t="str">
        <f>IF('Foglio 1'!AM70="","",'Foglio 1'!AM70)</f>
        <v/>
      </c>
      <c r="AN70" s="131" t="str">
        <f>IF('Foglio 1'!AN70="","",'Foglio 1'!AN70)</f>
        <v/>
      </c>
      <c r="AO70" s="121" t="str">
        <f>IF('Foglio 1'!AO70="","",'Foglio 1'!AO70)</f>
        <v/>
      </c>
      <c r="AP70" s="120" t="str">
        <f>IF('Foglio 1'!AP70="","",'Foglio 1'!AP70)</f>
        <v/>
      </c>
      <c r="AQ70" s="120" t="str">
        <f>IF('Foglio 1'!AQ70="","",'Foglio 1'!AQ70)</f>
        <v/>
      </c>
      <c r="AR70" s="38">
        <f t="shared" si="0"/>
        <v>0</v>
      </c>
      <c r="AS70" s="132">
        <f t="shared" si="1"/>
        <v>0</v>
      </c>
      <c r="AT70" s="133" t="e">
        <f t="shared" si="2"/>
        <v>#DIV/0!</v>
      </c>
    </row>
    <row r="71" spans="1:47" ht="18.75" customHeight="1">
      <c r="A71" s="22" t="s">
        <v>77</v>
      </c>
      <c r="B71" s="115" t="str">
        <f>IF('Foglio 1'!B71="","",'Foglio 1'!B71)</f>
        <v/>
      </c>
      <c r="C71" s="116" t="str">
        <f>IF('Foglio 1'!C71="","",'Foglio 1'!C71)</f>
        <v/>
      </c>
      <c r="D71" s="134" t="str">
        <f>IF('Foglio 1'!D71="","",'Foglio 1'!D71)</f>
        <v/>
      </c>
      <c r="E71" s="118" t="str">
        <f>IF('Foglio 1'!E71="","",'Foglio 1'!E71)</f>
        <v/>
      </c>
      <c r="F71" s="118" t="str">
        <f>IF('Foglio 1'!F71="","",'Foglio 1'!F71)</f>
        <v/>
      </c>
      <c r="G71" s="118" t="str">
        <f>IF('Foglio 1'!G71="","",'Foglio 1'!G71)</f>
        <v/>
      </c>
      <c r="H71" s="119" t="str">
        <f>IF('Foglio 1'!H71="","",'Foglio 1'!H71)</f>
        <v/>
      </c>
      <c r="I71" s="120" t="str">
        <f>IF('Foglio 1'!I71="","",'Foglio 1'!I71)</f>
        <v/>
      </c>
      <c r="J71" s="119" t="str">
        <f>IF('Foglio 1'!J71="","",'Foglio 1'!J71)</f>
        <v/>
      </c>
      <c r="K71" s="119" t="str">
        <f>IF('Foglio 1'!K71="","",'Foglio 1'!K71)</f>
        <v/>
      </c>
      <c r="L71" s="119" t="str">
        <f>IF('Foglio 1'!L71="","",'Foglio 1'!L71)</f>
        <v/>
      </c>
      <c r="M71" s="121" t="str">
        <f>IF('Foglio 1'!M71="","",'Foglio 1'!M71)</f>
        <v/>
      </c>
      <c r="N71" s="122" t="str">
        <f>IF('Foglio 1'!N71="","",'Foglio 1'!N71)</f>
        <v/>
      </c>
      <c r="O71" s="122" t="str">
        <f>IF('Foglio 1'!O71="","",'Foglio 1'!O71)</f>
        <v/>
      </c>
      <c r="P71" s="122" t="str">
        <f>IF('Foglio 1'!P71="","",'Foglio 1'!P71)</f>
        <v/>
      </c>
      <c r="Q71" s="122" t="str">
        <f>IF('Foglio 1'!Q71="","",'Foglio 1'!Q71)</f>
        <v/>
      </c>
      <c r="R71" s="122" t="str">
        <f>IF('Foglio 1'!R71="","",'Foglio 1'!R71)</f>
        <v/>
      </c>
      <c r="S71" s="122" t="str">
        <f>IF('Foglio 1'!S71="","",'Foglio 1'!S71)</f>
        <v/>
      </c>
      <c r="T71" s="123" t="str">
        <f>IF('Foglio 1'!T71="","",'Foglio 1'!T71)</f>
        <v/>
      </c>
      <c r="U71" s="118" t="str">
        <f>IF('Foglio 1'!U71="","",'Foglio 1'!U71)</f>
        <v/>
      </c>
      <c r="V71" s="124" t="str">
        <f>IF('Foglio 1'!V71="","",'Foglio 1'!V71)</f>
        <v/>
      </c>
      <c r="W71" s="124" t="str">
        <f>IF('Foglio 1'!W71="","",'Foglio 1'!W71)</f>
        <v/>
      </c>
      <c r="X71" s="125" t="str">
        <f>IF('Foglio 1'!X71="","",'Foglio 1'!X71)</f>
        <v/>
      </c>
      <c r="Y71" s="116" t="str">
        <f>IF('Foglio 1'!Y71="","",'Foglio 1'!Y71)</f>
        <v/>
      </c>
      <c r="Z71" s="116" t="str">
        <f>IF('Foglio 1'!Z71="","",'Foglio 1'!Z71)</f>
        <v/>
      </c>
      <c r="AA71" s="123" t="str">
        <f>IF('Foglio 1'!AA71="","",'Foglio 1'!AA71)</f>
        <v/>
      </c>
      <c r="AB71" s="123" t="str">
        <f>IF('Foglio 1'!AB71="","",'Foglio 1'!AB71)</f>
        <v/>
      </c>
      <c r="AC71" s="126" t="str">
        <f>IF('Foglio 1'!AC71="","",'Foglio 1'!AC71)</f>
        <v/>
      </c>
      <c r="AD71" s="123" t="str">
        <f>IF('Foglio 1'!AD71="","",'Foglio 1'!AD71)</f>
        <v/>
      </c>
      <c r="AE71" s="126" t="str">
        <f>IF('Foglio 1'!AE71="","",'Foglio 1'!AE71)</f>
        <v/>
      </c>
      <c r="AF71" s="128" t="str">
        <f>IF('Foglio 1'!AF71="","",'Foglio 1'!AF71)</f>
        <v/>
      </c>
      <c r="AG71" s="126" t="str">
        <f>IF('Foglio 1'!AG71="","",'Foglio 1'!AG71)</f>
        <v/>
      </c>
      <c r="AH71" s="129" t="str">
        <f>IF('Foglio 1'!AH71="","",'Foglio 1'!AH71)</f>
        <v/>
      </c>
      <c r="AI71" s="121" t="str">
        <f>IF('Foglio 1'!AI71="","",'Foglio 1'!AI71)</f>
        <v/>
      </c>
      <c r="AJ71" s="130" t="str">
        <f>IF('Foglio 1'!AJ71="","",'Foglio 1'!AJ71)</f>
        <v/>
      </c>
      <c r="AK71" s="130" t="str">
        <f>IF('Foglio 1'!AK71="","",'Foglio 1'!AK71)</f>
        <v/>
      </c>
      <c r="AL71" s="126" t="str">
        <f>IF('Foglio 1'!AL71="","",'Foglio 1'!AL71)</f>
        <v/>
      </c>
      <c r="AM71" s="126" t="str">
        <f>IF('Foglio 1'!AM71="","",'Foglio 1'!AM71)</f>
        <v/>
      </c>
      <c r="AN71" s="131" t="str">
        <f>IF('Foglio 1'!AN71="","",'Foglio 1'!AN71)</f>
        <v/>
      </c>
      <c r="AO71" s="121" t="str">
        <f>IF('Foglio 1'!AO71="","",'Foglio 1'!AO71)</f>
        <v/>
      </c>
      <c r="AP71" s="120" t="str">
        <f>IF('Foglio 1'!AP71="","",'Foglio 1'!AP71)</f>
        <v/>
      </c>
      <c r="AQ71" s="120" t="str">
        <f>IF('Foglio 1'!AQ71="","",'Foglio 1'!AQ71)</f>
        <v/>
      </c>
      <c r="AR71" s="38">
        <f t="shared" si="0"/>
        <v>0</v>
      </c>
      <c r="AS71" s="132">
        <f t="shared" si="1"/>
        <v>0</v>
      </c>
      <c r="AT71" s="133" t="e">
        <f t="shared" si="2"/>
        <v>#DIV/0!</v>
      </c>
    </row>
    <row r="72" spans="1:47" ht="18.75" customHeight="1">
      <c r="A72" s="22"/>
      <c r="B72" s="136"/>
      <c r="C72" s="116"/>
      <c r="D72" s="134"/>
      <c r="E72" s="118"/>
      <c r="F72" s="118"/>
      <c r="G72" s="118"/>
      <c r="H72" s="119"/>
      <c r="I72" s="120"/>
      <c r="J72" s="119"/>
      <c r="K72" s="119"/>
      <c r="L72" s="119"/>
      <c r="M72" s="121"/>
      <c r="N72" s="122"/>
      <c r="O72" s="122"/>
      <c r="P72" s="122"/>
      <c r="Q72" s="122"/>
      <c r="R72" s="122"/>
      <c r="S72" s="122"/>
      <c r="T72" s="123"/>
      <c r="U72" s="118"/>
      <c r="V72" s="124"/>
      <c r="W72" s="124"/>
      <c r="X72" s="125"/>
      <c r="Y72" s="116"/>
      <c r="Z72" s="116"/>
      <c r="AA72" s="123"/>
      <c r="AB72" s="123"/>
      <c r="AC72" s="126"/>
      <c r="AD72" s="123"/>
      <c r="AE72" s="126"/>
      <c r="AF72" s="128"/>
      <c r="AG72" s="126"/>
      <c r="AH72" s="129"/>
      <c r="AI72" s="121"/>
      <c r="AJ72" s="130"/>
      <c r="AK72" s="130"/>
      <c r="AL72" s="126"/>
      <c r="AM72" s="126"/>
      <c r="AN72" s="131"/>
      <c r="AO72" s="121"/>
      <c r="AP72" s="120"/>
      <c r="AQ72" s="120"/>
      <c r="AR72" s="38"/>
      <c r="AS72" s="132"/>
      <c r="AT72" s="133"/>
    </row>
    <row r="73" spans="1:47" ht="18.75" customHeight="1">
      <c r="A73" s="137" t="s">
        <v>0</v>
      </c>
      <c r="B73" s="138">
        <f>COUNTIF(B2:B72,"&gt;=a")</f>
        <v>39</v>
      </c>
      <c r="C73" s="139">
        <f>COUNTIF(C2:C72,"&gt;=0,00")</f>
        <v>24</v>
      </c>
      <c r="D73" s="140">
        <f>COUNTIF(D2:D72,"&gt;=a")</f>
        <v>24</v>
      </c>
      <c r="E73" s="141">
        <f>COUNTIF(E2:E72,"&gt;=0,00")</f>
        <v>23</v>
      </c>
      <c r="F73" s="141">
        <f>COUNTIF(F2:F72,"&gt;=0,00")</f>
        <v>24</v>
      </c>
      <c r="G73" s="141">
        <f>COUNTIF(G2:G72,"&gt;=0,00")</f>
        <v>24</v>
      </c>
      <c r="H73" s="142">
        <f>COUNTIF(H2:H72,"&gt;=0,00")</f>
        <v>24</v>
      </c>
      <c r="I73" s="143">
        <f>COUNTIF(I2:I72,"&gt;=a")</f>
        <v>24</v>
      </c>
      <c r="J73" s="142">
        <f t="shared" ref="J73:AO73" si="3">COUNTIF(J2:J72,"&gt;=0,00")</f>
        <v>24</v>
      </c>
      <c r="K73" s="142">
        <f t="shared" si="3"/>
        <v>24</v>
      </c>
      <c r="L73" s="142">
        <f t="shared" si="3"/>
        <v>24</v>
      </c>
      <c r="M73" s="144">
        <f t="shared" si="3"/>
        <v>40</v>
      </c>
      <c r="N73" s="145">
        <f t="shared" si="3"/>
        <v>40</v>
      </c>
      <c r="O73" s="145">
        <f t="shared" si="3"/>
        <v>37</v>
      </c>
      <c r="P73" s="145">
        <f t="shared" si="3"/>
        <v>40</v>
      </c>
      <c r="Q73" s="145">
        <f t="shared" si="3"/>
        <v>40</v>
      </c>
      <c r="R73" s="145">
        <f t="shared" si="3"/>
        <v>40</v>
      </c>
      <c r="S73" s="145">
        <f t="shared" si="3"/>
        <v>40</v>
      </c>
      <c r="T73" s="146">
        <f t="shared" si="3"/>
        <v>40</v>
      </c>
      <c r="U73" s="141">
        <f t="shared" si="3"/>
        <v>40</v>
      </c>
      <c r="V73" s="147">
        <f t="shared" si="3"/>
        <v>40</v>
      </c>
      <c r="W73" s="147">
        <f t="shared" si="3"/>
        <v>40</v>
      </c>
      <c r="X73" s="148">
        <f t="shared" si="3"/>
        <v>40</v>
      </c>
      <c r="Y73" s="139">
        <f t="shared" si="3"/>
        <v>40</v>
      </c>
      <c r="Z73" s="139">
        <f t="shared" si="3"/>
        <v>40</v>
      </c>
      <c r="AA73" s="149">
        <f t="shared" si="3"/>
        <v>40</v>
      </c>
      <c r="AB73" s="149">
        <f t="shared" si="3"/>
        <v>40</v>
      </c>
      <c r="AC73" s="150">
        <f t="shared" si="3"/>
        <v>38</v>
      </c>
      <c r="AD73" s="149">
        <f t="shared" si="3"/>
        <v>40</v>
      </c>
      <c r="AE73" s="150">
        <f t="shared" si="3"/>
        <v>40</v>
      </c>
      <c r="AF73" s="151">
        <f t="shared" si="3"/>
        <v>37</v>
      </c>
      <c r="AG73" s="152">
        <f t="shared" si="3"/>
        <v>40</v>
      </c>
      <c r="AH73" s="153">
        <f t="shared" si="3"/>
        <v>40</v>
      </c>
      <c r="AI73" s="144">
        <f t="shared" si="3"/>
        <v>40</v>
      </c>
      <c r="AJ73" s="154">
        <f t="shared" si="3"/>
        <v>40</v>
      </c>
      <c r="AK73" s="154">
        <f t="shared" si="3"/>
        <v>40</v>
      </c>
      <c r="AL73" s="150">
        <f t="shared" si="3"/>
        <v>40</v>
      </c>
      <c r="AM73" s="150">
        <f t="shared" si="3"/>
        <v>40</v>
      </c>
      <c r="AN73" s="155">
        <f t="shared" si="3"/>
        <v>40</v>
      </c>
      <c r="AO73" s="144">
        <f t="shared" si="3"/>
        <v>40</v>
      </c>
      <c r="AP73" s="143">
        <f>COUNTIF(AP2:AP72,"&gt;=a")</f>
        <v>40</v>
      </c>
      <c r="AQ73" s="143">
        <f>COUNTIF(AQ2:AQ72,"&gt;=a")</f>
        <v>0</v>
      </c>
      <c r="AR73" s="62"/>
      <c r="AS73" s="156">
        <f>SUMIF(C73:AO73,"&gt;=0,00")-(I73+D73)</f>
        <v>1343</v>
      </c>
      <c r="AT73" s="133"/>
      <c r="AU73" s="64"/>
    </row>
    <row r="74" spans="1:47" s="73" customFormat="1" ht="18.75" customHeight="1">
      <c r="A74" s="157" t="s">
        <v>78</v>
      </c>
      <c r="B74" s="157"/>
      <c r="C74" s="158">
        <f>SUMIF(C2:C72,"&gt;=0,00")</f>
        <v>14.75</v>
      </c>
      <c r="D74" s="159"/>
      <c r="E74" s="158">
        <f>SUMIF(E2:E72,"&gt;=0,00")</f>
        <v>19</v>
      </c>
      <c r="F74" s="158">
        <f>SUMIF(F2:F72,"&gt;=0,00")</f>
        <v>19.75</v>
      </c>
      <c r="G74" s="158">
        <f>SUMIF(G2:G72,"&gt;=0,00")</f>
        <v>22.25</v>
      </c>
      <c r="H74" s="158">
        <f>SUMIF(H2:H72,"&gt;=0,00")</f>
        <v>22</v>
      </c>
      <c r="I74" s="160"/>
      <c r="J74" s="158">
        <f t="shared" ref="J74:AO74" si="4">SUMIF(J2:J72,"&gt;=0,00")</f>
        <v>17.5</v>
      </c>
      <c r="K74" s="158">
        <f t="shared" si="4"/>
        <v>22.25</v>
      </c>
      <c r="L74" s="158">
        <f t="shared" si="4"/>
        <v>22.25</v>
      </c>
      <c r="M74" s="158">
        <f t="shared" si="4"/>
        <v>34.25</v>
      </c>
      <c r="N74" s="158">
        <f t="shared" si="4"/>
        <v>30.5</v>
      </c>
      <c r="O74" s="158">
        <f t="shared" si="4"/>
        <v>26.25</v>
      </c>
      <c r="P74" s="158">
        <f t="shared" si="4"/>
        <v>27.25</v>
      </c>
      <c r="Q74" s="158">
        <f t="shared" si="4"/>
        <v>30.75</v>
      </c>
      <c r="R74" s="158">
        <f t="shared" si="4"/>
        <v>31</v>
      </c>
      <c r="S74" s="158">
        <f t="shared" si="4"/>
        <v>29.75</v>
      </c>
      <c r="T74" s="69">
        <f t="shared" si="4"/>
        <v>30.5</v>
      </c>
      <c r="U74" s="158">
        <f t="shared" si="4"/>
        <v>36.5</v>
      </c>
      <c r="V74" s="158">
        <f t="shared" si="4"/>
        <v>27.75</v>
      </c>
      <c r="W74" s="158">
        <f t="shared" si="4"/>
        <v>27</v>
      </c>
      <c r="X74" s="158">
        <f t="shared" si="4"/>
        <v>34.25</v>
      </c>
      <c r="Y74" s="158">
        <f t="shared" si="4"/>
        <v>37.25</v>
      </c>
      <c r="Z74" s="158">
        <f t="shared" si="4"/>
        <v>35.25</v>
      </c>
      <c r="AA74" s="158">
        <f t="shared" si="4"/>
        <v>32</v>
      </c>
      <c r="AB74" s="158">
        <f t="shared" si="4"/>
        <v>35</v>
      </c>
      <c r="AC74" s="158">
        <f t="shared" si="4"/>
        <v>33</v>
      </c>
      <c r="AD74" s="158">
        <f t="shared" si="4"/>
        <v>32.25</v>
      </c>
      <c r="AE74" s="158">
        <f t="shared" si="4"/>
        <v>34</v>
      </c>
      <c r="AF74" s="69">
        <f t="shared" si="4"/>
        <v>30.5</v>
      </c>
      <c r="AG74" s="69">
        <f t="shared" si="4"/>
        <v>32.25</v>
      </c>
      <c r="AH74" s="158">
        <f t="shared" si="4"/>
        <v>38.75</v>
      </c>
      <c r="AI74" s="158">
        <f t="shared" si="4"/>
        <v>34.75</v>
      </c>
      <c r="AJ74" s="69">
        <f t="shared" si="4"/>
        <v>31.5</v>
      </c>
      <c r="AK74" s="69">
        <f t="shared" si="4"/>
        <v>30.5</v>
      </c>
      <c r="AL74" s="158">
        <f t="shared" si="4"/>
        <v>36.75</v>
      </c>
      <c r="AM74" s="158">
        <f t="shared" si="4"/>
        <v>35.052083333333329</v>
      </c>
      <c r="AN74" s="158">
        <f t="shared" si="4"/>
        <v>34.25</v>
      </c>
      <c r="AO74" s="158">
        <f t="shared" si="4"/>
        <v>35.5</v>
      </c>
      <c r="AP74" s="158"/>
      <c r="AQ74" s="158"/>
      <c r="AR74" s="69"/>
      <c r="AS74" s="161">
        <f>SUMIF(C74:AO74,"&gt;=0,00")</f>
        <v>1104.0520833333333</v>
      </c>
      <c r="AT74" s="162"/>
      <c r="AU74" s="72"/>
    </row>
    <row r="75" spans="1:47" ht="18.75" customHeight="1">
      <c r="A75" s="163" t="s">
        <v>79</v>
      </c>
      <c r="B75" s="163"/>
      <c r="C75" s="164">
        <f>(C74/C73)</f>
        <v>0.61458333333333337</v>
      </c>
      <c r="D75" s="165"/>
      <c r="E75" s="166">
        <f>(E74/E73)</f>
        <v>0.82608695652173914</v>
      </c>
      <c r="F75" s="166">
        <f>(F74/F73)</f>
        <v>0.82291666666666663</v>
      </c>
      <c r="G75" s="166">
        <f>(G74/G73)</f>
        <v>0.92708333333333337</v>
      </c>
      <c r="H75" s="167">
        <f>(H74/H73)</f>
        <v>0.91666666666666663</v>
      </c>
      <c r="I75" s="168"/>
      <c r="J75" s="167">
        <f t="shared" ref="J75:AO75" si="5">(J74/J73)</f>
        <v>0.72916666666666663</v>
      </c>
      <c r="K75" s="167">
        <f t="shared" si="5"/>
        <v>0.92708333333333337</v>
      </c>
      <c r="L75" s="167">
        <f t="shared" si="5"/>
        <v>0.92708333333333337</v>
      </c>
      <c r="M75" s="169">
        <f t="shared" si="5"/>
        <v>0.85624999999999996</v>
      </c>
      <c r="N75" s="170">
        <f t="shared" si="5"/>
        <v>0.76249999999999996</v>
      </c>
      <c r="O75" s="170">
        <f t="shared" si="5"/>
        <v>0.70945945945945943</v>
      </c>
      <c r="P75" s="170">
        <f t="shared" si="5"/>
        <v>0.68125000000000002</v>
      </c>
      <c r="Q75" s="170">
        <f t="shared" si="5"/>
        <v>0.76875000000000004</v>
      </c>
      <c r="R75" s="170">
        <f t="shared" si="5"/>
        <v>0.77500000000000002</v>
      </c>
      <c r="S75" s="170">
        <f t="shared" si="5"/>
        <v>0.74375000000000002</v>
      </c>
      <c r="T75" s="123">
        <f t="shared" si="5"/>
        <v>0.76249999999999996</v>
      </c>
      <c r="U75" s="166">
        <f t="shared" si="5"/>
        <v>0.91249999999999998</v>
      </c>
      <c r="V75" s="171">
        <f t="shared" si="5"/>
        <v>0.69374999999999998</v>
      </c>
      <c r="W75" s="171">
        <f t="shared" si="5"/>
        <v>0.67500000000000004</v>
      </c>
      <c r="X75" s="172">
        <f t="shared" si="5"/>
        <v>0.85624999999999996</v>
      </c>
      <c r="Y75" s="164">
        <f t="shared" si="5"/>
        <v>0.93125000000000002</v>
      </c>
      <c r="Z75" s="164">
        <f t="shared" si="5"/>
        <v>0.88124999999999998</v>
      </c>
      <c r="AA75" s="173">
        <f t="shared" si="5"/>
        <v>0.8</v>
      </c>
      <c r="AB75" s="173">
        <f t="shared" si="5"/>
        <v>0.875</v>
      </c>
      <c r="AC75" s="174">
        <f t="shared" si="5"/>
        <v>0.86842105263157898</v>
      </c>
      <c r="AD75" s="173">
        <f t="shared" si="5"/>
        <v>0.80625000000000002</v>
      </c>
      <c r="AE75" s="174">
        <f t="shared" si="5"/>
        <v>0.85</v>
      </c>
      <c r="AF75" s="133">
        <f t="shared" si="5"/>
        <v>0.82432432432432434</v>
      </c>
      <c r="AG75" s="126">
        <f t="shared" si="5"/>
        <v>0.80625000000000002</v>
      </c>
      <c r="AH75" s="175">
        <f t="shared" si="5"/>
        <v>0.96875</v>
      </c>
      <c r="AI75" s="169">
        <f t="shared" si="5"/>
        <v>0.86875000000000002</v>
      </c>
      <c r="AJ75" s="176">
        <f t="shared" si="5"/>
        <v>0.78749999999999998</v>
      </c>
      <c r="AK75" s="176">
        <f t="shared" si="5"/>
        <v>0.76249999999999996</v>
      </c>
      <c r="AL75" s="174">
        <f t="shared" si="5"/>
        <v>0.91874999999999996</v>
      </c>
      <c r="AM75" s="174">
        <f t="shared" si="5"/>
        <v>0.87630208333333326</v>
      </c>
      <c r="AN75" s="177">
        <f t="shared" si="5"/>
        <v>0.85624999999999996</v>
      </c>
      <c r="AO75" s="169">
        <f t="shared" si="5"/>
        <v>0.88749999999999996</v>
      </c>
      <c r="AP75" s="178"/>
      <c r="AQ75" s="178"/>
      <c r="AR75" s="90"/>
      <c r="AS75" s="179">
        <f>(AS74/AS73)</f>
        <v>0.82207898982377758</v>
      </c>
      <c r="AT75" s="180"/>
      <c r="AU75" s="64"/>
    </row>
    <row r="77" spans="1:47" ht="14.25" customHeight="1"/>
    <row r="78" spans="1:47" ht="18.75" customHeight="1"/>
    <row r="79" spans="1:47" ht="18.75" customHeight="1"/>
    <row r="80" spans="1:47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25.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" customHeight="1"/>
    <row r="130" ht="26.25" customHeight="1"/>
    <row r="131" ht="26.25" customHeight="1"/>
    <row r="132" ht="18.75" customHeight="1"/>
    <row r="133" ht="18.75" customHeight="1"/>
    <row r="134" ht="18.75" customHeight="1"/>
    <row r="135" ht="18.75" customHeight="1"/>
    <row r="136" ht="26.25" customHeight="1"/>
    <row r="137" ht="26.25" customHeight="1"/>
    <row r="138" ht="18.75" customHeight="1"/>
    <row r="139" ht="18.75" customHeight="1"/>
    <row r="140" ht="18.75" customHeight="1"/>
    <row r="141" ht="18.75" customHeight="1"/>
    <row r="142" ht="18.75" customHeight="1"/>
    <row r="143" ht="26.25" customHeight="1"/>
    <row r="144" ht="24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26.2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</sheetData>
  <sheetProtection selectLockedCells="1" selectUnlockedCells="1"/>
  <phoneticPr fontId="6" type="noConversion"/>
  <conditionalFormatting sqref="C75 E75:H75 J75:AO75 AS75 AT2:AT71">
    <cfRule type="cellIs" dxfId="2" priority="1" stopIfTrue="1" operator="lessThan">
      <formula>0.75</formula>
    </cfRule>
  </conditionalFormatting>
  <conditionalFormatting sqref="B2:AQ71">
    <cfRule type="cellIs" dxfId="1" priority="2" stopIfTrue="1" operator="lessThan">
      <formula>0.74</formula>
    </cfRule>
  </conditionalFormatting>
  <pageMargins left="0.11805555555555555" right="0.11805555555555555" top="0.35416666666666663" bottom="0.19652777777777777" header="0.15763888888888888" footer="0.51180555555555551"/>
  <pageSetup paperSize="9" scale="75" firstPageNumber="0" orientation="landscape" horizontalDpi="300" verticalDpi="300"/>
  <headerFooter alignWithMargins="0">
    <oddHeader>&amp;LFoglio 1&amp;C&amp;"Arial,Grassetto"&amp;12Nido Colibrì 2015- 2016 risposte 40 su 53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4"/>
  <sheetViews>
    <sheetView topLeftCell="A40" workbookViewId="0">
      <selection activeCell="H55" sqref="H55"/>
    </sheetView>
  </sheetViews>
  <sheetFormatPr baseColWidth="10" defaultRowHeight="13"/>
  <cols>
    <col min="1" max="1" width="6.5" customWidth="1"/>
    <col min="2" max="4" width="8.83203125" customWidth="1"/>
    <col min="5" max="6" width="9.5" customWidth="1"/>
    <col min="7" max="7" width="8.83203125" customWidth="1"/>
    <col min="8" max="8" width="15.5" customWidth="1"/>
    <col min="9" max="9" width="8" customWidth="1"/>
    <col min="10" max="10" width="7.1640625" customWidth="1"/>
    <col min="11" max="11" width="8.33203125" customWidth="1"/>
    <col min="12" max="12" width="5" customWidth="1"/>
    <col min="13" max="14" width="8.83203125" customWidth="1"/>
    <col min="15" max="15" width="11.6640625" customWidth="1"/>
    <col min="16" max="16" width="3.6640625" customWidth="1"/>
    <col min="17" max="17" width="6.5" customWidth="1"/>
    <col min="18" max="18" width="6.83203125" customWidth="1"/>
    <col min="19" max="22" width="8.83203125" customWidth="1"/>
    <col min="23" max="23" width="8" customWidth="1"/>
    <col min="24" max="24" width="11" customWidth="1"/>
    <col min="25" max="26" width="8.83203125" customWidth="1"/>
    <col min="27" max="27" width="12.1640625" customWidth="1"/>
    <col min="28" max="28" width="11" customWidth="1"/>
    <col min="29" max="29" width="11.5" customWidth="1"/>
    <col min="30" max="30" width="8.83203125" customWidth="1"/>
    <col min="31" max="31" width="11" customWidth="1"/>
    <col min="32" max="35" width="8.83203125" customWidth="1"/>
    <col min="36" max="37" width="11" customWidth="1"/>
    <col min="38" max="256" width="8.83203125" customWidth="1"/>
  </cols>
  <sheetData>
    <row r="1" spans="1:41" ht="18" customHeight="1">
      <c r="A1" s="181" t="s">
        <v>83</v>
      </c>
      <c r="B1" s="182"/>
      <c r="C1" s="182"/>
      <c r="D1" s="182"/>
      <c r="E1" s="182"/>
      <c r="F1" s="183">
        <f>'Foglio 1'!C75</f>
        <v>0.61458333333333337</v>
      </c>
      <c r="G1" s="95"/>
      <c r="I1" s="95"/>
      <c r="J1" s="95"/>
      <c r="K1" s="95"/>
      <c r="L1" s="95"/>
      <c r="AC1" s="64"/>
      <c r="AD1" s="64"/>
      <c r="AF1" s="95"/>
      <c r="AG1" s="95"/>
      <c r="AH1" s="95"/>
      <c r="AI1" s="95"/>
      <c r="AJ1" s="95"/>
      <c r="AK1" s="95"/>
      <c r="AL1" s="95"/>
      <c r="AM1" s="95"/>
      <c r="AN1" s="96"/>
      <c r="AO1" s="96"/>
    </row>
    <row r="2" spans="1:41" ht="8.2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AC2" s="64"/>
      <c r="AD2" s="64"/>
      <c r="AF2" s="64"/>
      <c r="AG2" s="64"/>
      <c r="AH2" s="64"/>
      <c r="AI2" s="64"/>
      <c r="AJ2" s="64"/>
      <c r="AK2" s="64"/>
      <c r="AL2" s="95"/>
      <c r="AM2" s="95"/>
      <c r="AN2" s="96"/>
      <c r="AO2" s="96"/>
    </row>
    <row r="3" spans="1:41" ht="18" customHeight="1">
      <c r="A3" s="184" t="s">
        <v>84</v>
      </c>
      <c r="B3" s="185"/>
      <c r="C3" s="185"/>
      <c r="D3" s="185"/>
      <c r="E3" s="185"/>
      <c r="F3" s="186">
        <f>'Foglio 1'!X75</f>
        <v>0.85624999999999996</v>
      </c>
      <c r="AC3" s="64"/>
      <c r="AD3" s="64"/>
      <c r="AF3" s="64"/>
      <c r="AG3" s="64"/>
      <c r="AH3" s="64"/>
      <c r="AI3" s="64"/>
      <c r="AJ3" s="64"/>
      <c r="AK3" s="64"/>
      <c r="AL3" s="95"/>
      <c r="AM3" s="95"/>
      <c r="AN3" s="96"/>
      <c r="AO3" s="96"/>
    </row>
    <row r="4" spans="1:41" ht="10.5" customHeight="1">
      <c r="G4" s="187"/>
      <c r="H4" s="187"/>
      <c r="I4" s="187"/>
      <c r="J4" s="188"/>
      <c r="K4" s="189"/>
      <c r="L4" s="64"/>
      <c r="AC4" s="64"/>
      <c r="AD4" s="64"/>
      <c r="AF4" s="64"/>
      <c r="AG4" s="64"/>
      <c r="AH4" s="64"/>
      <c r="AI4" s="64"/>
      <c r="AJ4" s="64"/>
      <c r="AK4" s="64"/>
      <c r="AL4" s="64"/>
      <c r="AM4" s="64"/>
      <c r="AN4" s="96"/>
      <c r="AO4" s="96"/>
    </row>
    <row r="5" spans="1:41" ht="18" customHeight="1">
      <c r="A5" s="190" t="s">
        <v>85</v>
      </c>
      <c r="B5" s="191"/>
      <c r="C5" s="191"/>
      <c r="D5" s="191"/>
      <c r="E5" s="192"/>
      <c r="F5" s="193">
        <f>SUM('Foglio 1'!E74+'Foglio 1'!F74+'Foglio 1'!G74+'Foglio 1'!U74)/SUM('Foglio 1'!E73+'Foglio 1'!F73+'Foglio 1'!G73+'Foglio 1'!U73)</f>
        <v>0.8794642857142857</v>
      </c>
      <c r="G5" s="194" t="s">
        <v>86</v>
      </c>
      <c r="H5" s="195"/>
      <c r="I5" s="195"/>
      <c r="J5" s="196"/>
      <c r="K5" s="197">
        <f>'Foglio 1'!E75</f>
        <v>0.83333333333333337</v>
      </c>
      <c r="L5" s="64"/>
      <c r="AC5" s="64"/>
      <c r="AD5" s="64"/>
      <c r="AF5" s="64"/>
      <c r="AG5" s="64"/>
      <c r="AH5" s="64"/>
      <c r="AI5" s="64"/>
      <c r="AJ5" s="64"/>
      <c r="AK5" s="64"/>
      <c r="AL5" s="64"/>
      <c r="AM5" s="64"/>
      <c r="AN5" s="96"/>
      <c r="AO5" s="96"/>
    </row>
    <row r="6" spans="1:41" ht="18" customHeight="1">
      <c r="A6" s="64"/>
      <c r="B6" s="64"/>
      <c r="C6" s="64"/>
      <c r="D6" s="64"/>
      <c r="E6" s="64"/>
      <c r="F6" s="64"/>
      <c r="G6" s="198" t="s">
        <v>87</v>
      </c>
      <c r="H6" s="64"/>
      <c r="I6" s="64"/>
      <c r="J6" s="95"/>
      <c r="K6" s="199">
        <f>'Foglio 1'!F75</f>
        <v>0.82291666666666663</v>
      </c>
      <c r="L6" s="64"/>
      <c r="AC6" s="64"/>
      <c r="AD6" s="64"/>
      <c r="AF6" s="64"/>
      <c r="AG6" s="64"/>
      <c r="AH6" s="64"/>
      <c r="AI6" s="64"/>
      <c r="AJ6" s="64"/>
      <c r="AK6" s="64"/>
      <c r="AL6" s="64"/>
      <c r="AM6" s="64"/>
      <c r="AN6" s="96"/>
      <c r="AO6" s="96"/>
    </row>
    <row r="7" spans="1:41" ht="18" customHeight="1">
      <c r="A7" s="64"/>
      <c r="B7" s="64"/>
      <c r="C7" s="64"/>
      <c r="D7" s="64"/>
      <c r="E7" s="64"/>
      <c r="F7" s="64"/>
      <c r="G7" s="198" t="s">
        <v>88</v>
      </c>
      <c r="H7" s="64"/>
      <c r="I7" s="64"/>
      <c r="J7" s="95"/>
      <c r="K7" s="199">
        <f>'Foglio 1'!G75</f>
        <v>0.92708333333333337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96"/>
      <c r="AO7" s="96"/>
    </row>
    <row r="8" spans="1:41" ht="18" customHeight="1">
      <c r="A8" s="64"/>
      <c r="B8" s="64"/>
      <c r="C8" s="64"/>
      <c r="D8" s="64"/>
      <c r="E8" s="64"/>
      <c r="F8" s="64"/>
      <c r="G8" s="333" t="s">
        <v>89</v>
      </c>
      <c r="H8" s="333"/>
      <c r="I8" s="333"/>
      <c r="J8" s="333"/>
      <c r="K8" s="200">
        <f>'Foglio 1'!U75</f>
        <v>0.91249999999999998</v>
      </c>
      <c r="L8" s="64"/>
      <c r="AJ8" s="1"/>
      <c r="AK8" s="1"/>
      <c r="AL8" s="64"/>
      <c r="AM8" s="64"/>
      <c r="AN8" s="96"/>
      <c r="AO8" s="96"/>
    </row>
    <row r="9" spans="1:41" ht="10.5" customHeight="1">
      <c r="T9" s="64"/>
      <c r="U9" s="201"/>
      <c r="V9" s="201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96"/>
      <c r="AO9" s="96"/>
    </row>
    <row r="10" spans="1:41" ht="18" customHeight="1">
      <c r="A10" s="202" t="s">
        <v>90</v>
      </c>
      <c r="B10" s="203"/>
      <c r="C10" s="203"/>
      <c r="D10" s="203"/>
      <c r="E10" s="204"/>
      <c r="F10" s="205">
        <f>SUM('Foglio 1'!H74+'Foglio 1'!J74+'Foglio 1'!K74+'Foglio 1'!L74)/SUM('Foglio 1'!H73+'Foglio 1'!J73+'Foglio 1'!K73+'Foglio 1'!L73)</f>
        <v>0.875</v>
      </c>
      <c r="G10" s="206" t="s">
        <v>91</v>
      </c>
      <c r="H10" s="207"/>
      <c r="I10" s="207"/>
      <c r="J10" s="207"/>
      <c r="K10" s="208">
        <f>'Foglio 1'!H75</f>
        <v>0.91666666666666663</v>
      </c>
      <c r="L10" s="64"/>
      <c r="T10" s="64"/>
      <c r="AJ10" s="1"/>
      <c r="AK10" s="1"/>
      <c r="AL10" s="64"/>
      <c r="AM10" s="64"/>
      <c r="AN10" s="96"/>
      <c r="AO10" s="96"/>
    </row>
    <row r="11" spans="1:41" ht="18" customHeight="1">
      <c r="A11" s="64"/>
      <c r="B11" s="64"/>
      <c r="C11" s="64"/>
      <c r="D11" s="64"/>
      <c r="E11" s="64"/>
      <c r="F11" s="64"/>
      <c r="G11" s="209" t="s">
        <v>92</v>
      </c>
      <c r="H11" s="64"/>
      <c r="I11" s="64"/>
      <c r="J11" s="64"/>
      <c r="K11" s="210">
        <f>'Foglio 1'!J75</f>
        <v>0.72916666666666663</v>
      </c>
      <c r="L11" s="64"/>
      <c r="AC11" s="64"/>
      <c r="AF11" s="64"/>
      <c r="AG11" s="64"/>
      <c r="AH11" s="64"/>
      <c r="AI11" s="64"/>
      <c r="AK11" s="64"/>
      <c r="AL11" s="64"/>
      <c r="AM11" s="64"/>
      <c r="AN11" s="96"/>
      <c r="AO11" s="96"/>
    </row>
    <row r="12" spans="1:41" ht="18" customHeight="1">
      <c r="A12" s="64"/>
      <c r="B12" s="64"/>
      <c r="C12" s="64"/>
      <c r="D12" s="64"/>
      <c r="E12" s="64"/>
      <c r="F12" s="64"/>
      <c r="G12" s="209" t="s">
        <v>93</v>
      </c>
      <c r="H12" s="64"/>
      <c r="I12" s="64"/>
      <c r="J12" s="64"/>
      <c r="K12" s="210">
        <f>'Foglio 1'!K75</f>
        <v>0.92708333333333337</v>
      </c>
      <c r="L12" s="64"/>
      <c r="V12" s="64"/>
      <c r="AC12" s="64"/>
      <c r="AF12" s="64"/>
      <c r="AG12" s="64"/>
      <c r="AH12" s="64"/>
      <c r="AI12" s="64"/>
      <c r="AK12" s="64"/>
      <c r="AL12" s="64"/>
      <c r="AM12" s="64"/>
      <c r="AN12" s="96"/>
      <c r="AO12" s="96"/>
    </row>
    <row r="13" spans="1:41" ht="18" customHeight="1">
      <c r="A13" s="64"/>
      <c r="B13" s="64"/>
      <c r="C13" s="64"/>
      <c r="D13" s="64"/>
      <c r="E13" s="64"/>
      <c r="F13" s="64"/>
      <c r="G13" s="211" t="s">
        <v>94</v>
      </c>
      <c r="H13" s="212"/>
      <c r="I13" s="212"/>
      <c r="J13" s="212"/>
      <c r="K13" s="213">
        <f>'Foglio 1'!L75</f>
        <v>0.92708333333333337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96"/>
      <c r="AO13" s="96"/>
    </row>
    <row r="14" spans="1:41" ht="12.75" customHeight="1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AJ14" s="1"/>
      <c r="AK14" s="1"/>
      <c r="AL14" s="64"/>
      <c r="AM14" s="64"/>
      <c r="AN14" s="96"/>
      <c r="AO14" s="96"/>
    </row>
    <row r="15" spans="1:41" ht="18" customHeight="1">
      <c r="A15" s="214" t="s">
        <v>95</v>
      </c>
      <c r="B15" s="215"/>
      <c r="C15" s="215"/>
      <c r="D15" s="215"/>
      <c r="E15" s="215"/>
      <c r="F15" s="216">
        <f>'Foglio 1'!AF75</f>
        <v>0.82432432432432434</v>
      </c>
      <c r="AE15" s="64"/>
      <c r="AF15" s="64"/>
      <c r="AG15" s="64"/>
      <c r="AH15" s="64"/>
      <c r="AI15" s="64"/>
      <c r="AJ15" s="64"/>
      <c r="AK15" s="64"/>
      <c r="AL15" s="64"/>
      <c r="AM15" s="64"/>
      <c r="AN15" s="96"/>
      <c r="AO15" s="96"/>
    </row>
    <row r="16" spans="1:41" ht="10.5" customHeight="1">
      <c r="G16" s="217"/>
      <c r="H16" s="218"/>
      <c r="I16" s="218"/>
      <c r="J16" s="218"/>
      <c r="K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96"/>
      <c r="AO16" s="96"/>
    </row>
    <row r="17" spans="1:41" ht="18" customHeight="1">
      <c r="A17" s="219" t="s">
        <v>96</v>
      </c>
      <c r="B17" s="220"/>
      <c r="C17" s="220"/>
      <c r="D17" s="220"/>
      <c r="E17" s="220"/>
      <c r="F17" s="221">
        <f>'Foglio 1'!AH75</f>
        <v>0.96875</v>
      </c>
      <c r="G17" s="64"/>
      <c r="H17" s="64"/>
      <c r="I17" s="64"/>
      <c r="J17" s="64"/>
      <c r="K17" s="64"/>
      <c r="L17" s="64"/>
      <c r="AJ17" s="1"/>
      <c r="AK17" s="1"/>
      <c r="AN17" s="1"/>
      <c r="AO17" s="96"/>
    </row>
    <row r="18" spans="1:41" ht="11.25" customHeight="1">
      <c r="A18" s="217"/>
      <c r="B18" s="217"/>
      <c r="C18" s="217"/>
      <c r="D18" s="217"/>
      <c r="E18" s="217"/>
      <c r="F18" s="222"/>
      <c r="G18" s="64"/>
      <c r="H18" s="64"/>
      <c r="I18" s="64"/>
      <c r="J18" s="64"/>
      <c r="K18" s="64"/>
      <c r="L18" s="64"/>
      <c r="AJ18" s="1"/>
      <c r="AK18" s="1"/>
      <c r="AN18" s="1"/>
      <c r="AO18" s="96"/>
    </row>
    <row r="19" spans="1:41" ht="18" customHeight="1">
      <c r="A19" s="217"/>
      <c r="B19" s="217"/>
      <c r="C19" s="217"/>
      <c r="D19" s="217"/>
      <c r="E19" s="217"/>
      <c r="F19" s="222"/>
      <c r="G19" s="223" t="s">
        <v>97</v>
      </c>
      <c r="H19" s="224"/>
      <c r="I19" s="224"/>
      <c r="J19" s="225">
        <f>'Foglio 1'!AA75</f>
        <v>0.8</v>
      </c>
      <c r="K19" s="64"/>
      <c r="L19" s="64"/>
      <c r="AJ19" s="1"/>
      <c r="AK19" s="1"/>
      <c r="AN19" s="1"/>
      <c r="AO19" s="96"/>
    </row>
    <row r="20" spans="1:41" ht="18" customHeight="1">
      <c r="G20" s="226" t="s">
        <v>98</v>
      </c>
      <c r="H20" s="64"/>
      <c r="I20" s="64"/>
      <c r="J20" s="227">
        <f>'Foglio 1'!T75</f>
        <v>0.76249999999999996</v>
      </c>
      <c r="AC20" s="64"/>
      <c r="AG20" s="64"/>
      <c r="AH20" s="96"/>
      <c r="AI20" s="96"/>
      <c r="AJ20" s="96"/>
      <c r="AN20" s="1"/>
      <c r="AO20" s="96"/>
    </row>
    <row r="21" spans="1:41" ht="18" customHeight="1">
      <c r="A21" s="228" t="s">
        <v>99</v>
      </c>
      <c r="B21" s="229"/>
      <c r="C21" s="229"/>
      <c r="D21" s="229"/>
      <c r="E21" s="230"/>
      <c r="F21" s="231">
        <f>SUM('Foglio 1'!AA74+'Foglio 1'!T74+'Foglio 1'!AB74+'Foglio 1'!AD74)/SUM('Foglio 1'!AA73+'Foglio 1'!AD73+'Foglio 1'!T73+'Foglio 1'!AB73)</f>
        <v>0.81093749999999998</v>
      </c>
      <c r="G21" s="226" t="s">
        <v>100</v>
      </c>
      <c r="H21" s="64"/>
      <c r="I21" s="64"/>
      <c r="J21" s="232">
        <f>'Foglio 1'!AB75</f>
        <v>0.875</v>
      </c>
      <c r="AC21" s="64"/>
      <c r="AG21" s="64"/>
      <c r="AH21" s="96"/>
      <c r="AI21" s="96"/>
      <c r="AJ21" s="96"/>
      <c r="AN21" s="1"/>
      <c r="AO21" s="96"/>
    </row>
    <row r="22" spans="1:41" ht="18" customHeight="1">
      <c r="A22" s="64"/>
      <c r="B22" s="64"/>
      <c r="C22" s="64"/>
      <c r="D22" s="64"/>
      <c r="E22" s="64"/>
      <c r="F22" s="64"/>
      <c r="G22" s="233" t="s">
        <v>101</v>
      </c>
      <c r="H22" s="234"/>
      <c r="I22" s="234"/>
      <c r="J22" s="235">
        <f>'Foglio 1'!AD75</f>
        <v>0.80625000000000002</v>
      </c>
      <c r="AC22" s="64"/>
      <c r="AG22" s="64"/>
      <c r="AH22" s="96"/>
      <c r="AI22" s="96"/>
      <c r="AJ22" s="96"/>
      <c r="AN22" s="1"/>
      <c r="AO22" s="96"/>
    </row>
    <row r="23" spans="1:41" ht="10.5" customHeight="1">
      <c r="A23" s="64"/>
      <c r="B23" s="64"/>
      <c r="C23" s="64"/>
      <c r="D23" s="64"/>
      <c r="E23" s="64"/>
      <c r="F23" s="64"/>
      <c r="G23" s="224"/>
      <c r="H23" s="224"/>
      <c r="I23" s="236"/>
      <c r="J23" s="64"/>
      <c r="AC23" s="64"/>
      <c r="AG23" s="64"/>
      <c r="AH23" s="96"/>
      <c r="AI23" s="96"/>
      <c r="AJ23" s="96"/>
      <c r="AN23" s="1"/>
      <c r="AO23" s="96"/>
    </row>
    <row r="24" spans="1:41" ht="18" customHeight="1">
      <c r="A24" s="237" t="s">
        <v>102</v>
      </c>
      <c r="B24" s="238"/>
      <c r="C24" s="238"/>
      <c r="D24" s="238"/>
      <c r="E24" s="238"/>
      <c r="F24" s="239">
        <f>'Foglio 1'!AN75</f>
        <v>0.85624999999999996</v>
      </c>
      <c r="G24" s="64"/>
      <c r="H24" s="64"/>
      <c r="I24" s="240"/>
      <c r="J24" s="64"/>
      <c r="AC24" s="64"/>
      <c r="AG24" s="64"/>
      <c r="AH24" s="96"/>
      <c r="AI24" s="96"/>
      <c r="AJ24" s="96"/>
      <c r="AN24" s="1"/>
      <c r="AO24" s="96"/>
    </row>
    <row r="25" spans="1:41" ht="9.75" customHeigh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S25" s="64"/>
      <c r="T25" s="64"/>
      <c r="V25" s="64"/>
      <c r="AC25" s="64"/>
      <c r="AN25" s="1"/>
      <c r="AO25" s="96"/>
    </row>
    <row r="26" spans="1:41" ht="18" customHeight="1">
      <c r="A26" s="241" t="s">
        <v>103</v>
      </c>
      <c r="B26" s="242"/>
      <c r="C26" s="242"/>
      <c r="D26" s="242"/>
      <c r="E26" s="242"/>
      <c r="F26" s="243">
        <f>SUM('Foglio 1'!N74:'Foglio 1'!S74)/SUM('Foglio 1'!N73:'Foglio 1'!S73)</f>
        <v>0.740506329113924</v>
      </c>
      <c r="G26" s="244" t="s">
        <v>104</v>
      </c>
      <c r="H26" s="245"/>
      <c r="I26" s="246">
        <f>'Foglio 1'!N75</f>
        <v>0.76249999999999996</v>
      </c>
      <c r="M26" s="64"/>
      <c r="N26" s="64"/>
      <c r="O26" s="64"/>
      <c r="P26" s="64"/>
      <c r="Q26" s="64"/>
      <c r="R26" s="64"/>
      <c r="S26" s="64"/>
      <c r="T26" s="64"/>
      <c r="U26" s="64"/>
      <c r="V26" s="64"/>
      <c r="AC26" s="64"/>
      <c r="AD26" s="64"/>
      <c r="AE26" s="64"/>
      <c r="AF26" s="64"/>
      <c r="AG26" s="64"/>
      <c r="AH26" s="64"/>
      <c r="AI26" s="64"/>
      <c r="AJ26" s="64"/>
      <c r="AK26" s="64"/>
      <c r="AN26" s="1"/>
      <c r="AO26" s="96"/>
    </row>
    <row r="27" spans="1:41" ht="18" customHeight="1">
      <c r="A27" s="64"/>
      <c r="B27" s="64"/>
      <c r="C27" s="64"/>
      <c r="D27" s="64"/>
      <c r="E27" s="64"/>
      <c r="F27" s="64"/>
      <c r="G27" s="247" t="s">
        <v>105</v>
      </c>
      <c r="H27" s="64"/>
      <c r="I27" s="248">
        <f>'Foglio 1'!Q75</f>
        <v>0.76875000000000004</v>
      </c>
      <c r="V27" s="64"/>
      <c r="AC27" s="64"/>
      <c r="AD27" s="64"/>
      <c r="AE27" s="64"/>
      <c r="AF27" s="64"/>
      <c r="AG27" s="64"/>
      <c r="AH27" s="64"/>
      <c r="AI27" s="64"/>
      <c r="AJ27" s="64"/>
      <c r="AK27" s="64"/>
      <c r="AN27" s="1"/>
      <c r="AO27" s="96"/>
    </row>
    <row r="28" spans="1:41" ht="18" customHeight="1">
      <c r="A28" s="64"/>
      <c r="B28" s="64"/>
      <c r="C28" s="64"/>
      <c r="D28" s="64"/>
      <c r="E28" s="64"/>
      <c r="F28" s="64"/>
      <c r="G28" s="247" t="s">
        <v>106</v>
      </c>
      <c r="H28" s="64"/>
      <c r="I28" s="248">
        <f>'Foglio 1'!R75</f>
        <v>0.77500000000000002</v>
      </c>
      <c r="M28" s="64"/>
      <c r="N28" s="64"/>
      <c r="O28" s="64"/>
      <c r="P28" s="64"/>
      <c r="Q28" s="64"/>
      <c r="R28" s="64"/>
      <c r="S28" s="64"/>
      <c r="T28" s="64"/>
      <c r="U28" s="64"/>
      <c r="V28" s="64"/>
      <c r="AC28" s="64"/>
      <c r="AD28" s="64"/>
      <c r="AE28" s="64"/>
      <c r="AF28" s="64"/>
      <c r="AG28" s="64"/>
      <c r="AH28" s="64"/>
      <c r="AI28" s="64"/>
      <c r="AJ28" s="96"/>
      <c r="AK28" s="96"/>
      <c r="AN28" s="1"/>
      <c r="AO28" s="96"/>
    </row>
    <row r="29" spans="1:41" ht="18" customHeight="1">
      <c r="A29" s="64"/>
      <c r="B29" s="64"/>
      <c r="C29" s="64"/>
      <c r="D29" s="64"/>
      <c r="E29" s="64"/>
      <c r="F29" s="64"/>
      <c r="G29" s="247" t="s">
        <v>107</v>
      </c>
      <c r="H29" s="64"/>
      <c r="I29" s="248">
        <f>'Foglio 1'!S75</f>
        <v>0.74375000000000002</v>
      </c>
      <c r="S29" s="217"/>
      <c r="T29" s="217"/>
      <c r="V29" s="64"/>
      <c r="AC29" s="64"/>
      <c r="AD29" s="64"/>
      <c r="AE29" s="64"/>
      <c r="AF29" s="64"/>
      <c r="AG29" s="64"/>
      <c r="AH29" s="64"/>
      <c r="AI29" s="64"/>
      <c r="AJ29" s="96"/>
      <c r="AK29" s="96"/>
      <c r="AN29" s="1"/>
      <c r="AO29" s="96"/>
    </row>
    <row r="30" spans="1:41" ht="18" customHeight="1">
      <c r="A30" s="64"/>
      <c r="B30" s="64"/>
      <c r="C30" s="64"/>
      <c r="D30" s="64"/>
      <c r="E30" s="64"/>
      <c r="F30" s="64"/>
      <c r="G30" s="247" t="s">
        <v>108</v>
      </c>
      <c r="H30" s="64"/>
      <c r="I30" s="248">
        <f>'Foglio 1'!O75</f>
        <v>0.70945945945945943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AC30" s="64"/>
      <c r="AD30" s="64"/>
      <c r="AE30" s="64"/>
      <c r="AF30" s="64"/>
      <c r="AG30" s="64"/>
      <c r="AH30" s="64"/>
      <c r="AI30" s="64"/>
      <c r="AJ30" s="96"/>
      <c r="AK30" s="96"/>
      <c r="AN30" s="1"/>
      <c r="AO30" s="96"/>
    </row>
    <row r="31" spans="1:41" ht="18" customHeight="1">
      <c r="A31" s="64"/>
      <c r="B31" s="64"/>
      <c r="C31" s="64"/>
      <c r="D31" s="64"/>
      <c r="E31" s="64"/>
      <c r="F31" s="64"/>
      <c r="G31" s="249" t="s">
        <v>109</v>
      </c>
      <c r="H31" s="250"/>
      <c r="I31" s="251">
        <f>'Foglio 1'!P75</f>
        <v>0.68125000000000002</v>
      </c>
      <c r="J31" s="64"/>
      <c r="K31" s="64"/>
      <c r="L31" s="64"/>
      <c r="M31" s="96"/>
      <c r="N31" s="64"/>
      <c r="O31" s="64"/>
      <c r="P31" s="64"/>
      <c r="Q31" s="64"/>
      <c r="R31" s="64"/>
      <c r="S31" s="64"/>
      <c r="T31" s="64"/>
      <c r="U31" s="64"/>
      <c r="V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96"/>
      <c r="AO31" s="96"/>
    </row>
    <row r="32" spans="1:41" ht="10.5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96"/>
      <c r="AO32" s="96"/>
    </row>
    <row r="33" spans="1:41" ht="18" customHeight="1">
      <c r="A33" s="252" t="s">
        <v>110</v>
      </c>
      <c r="B33" s="253"/>
      <c r="C33" s="254"/>
      <c r="D33" s="255"/>
      <c r="E33" s="255"/>
      <c r="F33" s="256"/>
      <c r="G33" s="257" t="s">
        <v>111</v>
      </c>
      <c r="H33" s="258"/>
      <c r="I33" s="258"/>
      <c r="J33" s="258"/>
      <c r="K33" s="259">
        <f>'Foglio 1'!M75</f>
        <v>0.85624999999999996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96"/>
      <c r="AO33" s="96"/>
    </row>
    <row r="34" spans="1:41" ht="18" customHeight="1">
      <c r="A34" s="64"/>
      <c r="B34" s="64"/>
      <c r="C34" s="64"/>
      <c r="D34" s="64"/>
      <c r="G34" s="260" t="s">
        <v>112</v>
      </c>
      <c r="H34" s="96"/>
      <c r="I34" s="96"/>
      <c r="J34" s="96"/>
      <c r="K34" s="261">
        <f>'Foglio 1'!AI75</f>
        <v>0.86875000000000002</v>
      </c>
    </row>
    <row r="35" spans="1:41" ht="18" customHeight="1">
      <c r="A35" s="64"/>
      <c r="B35" s="64"/>
      <c r="C35" s="64"/>
      <c r="D35" s="64"/>
      <c r="G35" s="262" t="s">
        <v>113</v>
      </c>
      <c r="H35" s="263"/>
      <c r="I35" s="263"/>
      <c r="J35" s="263"/>
      <c r="K35" s="264">
        <f>'Foglio 1'!AO75</f>
        <v>0.88749999999999996</v>
      </c>
    </row>
    <row r="36" spans="1:41" ht="9.75" customHeight="1"/>
    <row r="37" spans="1:41" ht="18" customHeight="1">
      <c r="A37" s="265" t="s">
        <v>114</v>
      </c>
      <c r="B37" s="266"/>
      <c r="C37" s="266"/>
      <c r="D37" s="266"/>
      <c r="E37" s="266"/>
      <c r="F37" s="267">
        <f>SUM('Foglio 1'!Y74:'Foglio 1'!Z74)/SUM('Foglio 1'!Y73:'Foglio 1'!Z73)</f>
        <v>0.90625</v>
      </c>
      <c r="G37" s="268" t="s">
        <v>115</v>
      </c>
      <c r="H37" s="269"/>
      <c r="I37" s="270">
        <f>'Foglio 1'!Y75</f>
        <v>0.93125000000000002</v>
      </c>
    </row>
    <row r="38" spans="1:41" ht="18" customHeight="1">
      <c r="A38" s="64"/>
      <c r="B38" s="64"/>
      <c r="C38" s="64"/>
      <c r="D38" s="64"/>
      <c r="E38" s="64"/>
      <c r="F38" s="64"/>
      <c r="G38" s="271" t="s">
        <v>116</v>
      </c>
      <c r="H38" s="272"/>
      <c r="I38" s="273">
        <f>'Foglio 1'!Z75</f>
        <v>0.88124999999999998</v>
      </c>
    </row>
    <row r="39" spans="1:41" ht="9.75" customHeight="1"/>
    <row r="40" spans="1:41" ht="18" customHeight="1">
      <c r="A40" s="274" t="s">
        <v>117</v>
      </c>
      <c r="B40" s="275"/>
      <c r="C40" s="275"/>
      <c r="D40" s="275"/>
      <c r="E40" s="275"/>
      <c r="F40" s="276">
        <f>SUM('Foglio 1'!AC74+'Foglio 1'!AE74+'Foglio 1'!AG74+'Foglio 1'!AJ74+'Foglio 1'!AK74+'Foglio 1'!AL74+'Foglio 1'!AM74)/SUM('Foglio 1'!AC73+'Foglio 1'!AE73+'Foglio 1'!AG73+'Foglio 1'!AJ73+'Foglio 1'!AK73+'Foglio 1'!AL73+'Foglio 1'!AM73)</f>
        <v>0.83831684652278171</v>
      </c>
      <c r="G40" s="277" t="s">
        <v>118</v>
      </c>
      <c r="H40" s="278"/>
      <c r="I40" s="278"/>
      <c r="J40" s="279">
        <f>'Foglio 1'!AC75</f>
        <v>0.86842105263157898</v>
      </c>
    </row>
    <row r="41" spans="1:41" ht="18" customHeight="1">
      <c r="A41" s="217"/>
      <c r="B41" s="217"/>
      <c r="C41" s="217"/>
      <c r="D41" s="217"/>
      <c r="E41" s="217"/>
      <c r="F41" s="222"/>
      <c r="G41" s="280" t="s">
        <v>119</v>
      </c>
      <c r="H41" s="96"/>
      <c r="I41" s="96"/>
      <c r="J41" s="281">
        <f>'Foglio 1'!AE75</f>
        <v>0.85</v>
      </c>
    </row>
    <row r="42" spans="1:41" ht="18" customHeight="1">
      <c r="A42" s="64"/>
      <c r="B42" s="64"/>
      <c r="C42" s="64"/>
      <c r="D42" s="64"/>
      <c r="E42" s="64"/>
      <c r="F42" s="64"/>
      <c r="G42" s="280" t="s">
        <v>120</v>
      </c>
      <c r="H42" s="96"/>
      <c r="I42" s="96"/>
      <c r="J42" s="281">
        <f>'Foglio 1'!AE75</f>
        <v>0.85</v>
      </c>
    </row>
    <row r="43" spans="1:41" ht="18" customHeight="1">
      <c r="A43" s="64"/>
      <c r="B43" s="64"/>
      <c r="C43" s="64"/>
      <c r="D43" s="64"/>
      <c r="E43" s="64"/>
      <c r="F43" s="64"/>
      <c r="G43" s="280" t="s">
        <v>121</v>
      </c>
      <c r="H43" s="96"/>
      <c r="I43" s="96"/>
      <c r="J43" s="281">
        <f>'Foglio 1'!AL75</f>
        <v>0.91874999999999996</v>
      </c>
    </row>
    <row r="44" spans="1:41" ht="18" customHeight="1">
      <c r="A44" s="64"/>
      <c r="B44" s="64"/>
      <c r="C44" s="64"/>
      <c r="D44" s="64"/>
      <c r="E44" s="64"/>
      <c r="F44" s="64"/>
      <c r="G44" s="280" t="s">
        <v>122</v>
      </c>
      <c r="H44" s="96"/>
      <c r="I44" s="96"/>
      <c r="J44" s="281">
        <f>'Foglio 1'!AM75</f>
        <v>0.87630208333333326</v>
      </c>
    </row>
    <row r="45" spans="1:41" ht="18" customHeight="1">
      <c r="A45" s="64"/>
      <c r="B45" s="64"/>
      <c r="C45" s="64"/>
      <c r="D45" s="64"/>
      <c r="E45" s="64"/>
      <c r="F45" s="64"/>
      <c r="G45" s="280" t="s">
        <v>123</v>
      </c>
      <c r="H45" s="96"/>
      <c r="I45" s="96"/>
      <c r="J45" s="281">
        <f>'Foglio 1'!AJ75</f>
        <v>0.78749999999999998</v>
      </c>
    </row>
    <row r="46" spans="1:41" ht="18" customHeight="1">
      <c r="A46" s="64"/>
      <c r="B46" s="64"/>
      <c r="C46" s="64"/>
      <c r="D46" s="64"/>
      <c r="E46" s="64"/>
      <c r="F46" s="64"/>
      <c r="G46" s="282" t="s">
        <v>124</v>
      </c>
      <c r="H46" s="283"/>
      <c r="I46" s="283"/>
      <c r="J46" s="284">
        <f>'Foglio 1'!AK75</f>
        <v>0.76249999999999996</v>
      </c>
    </row>
    <row r="47" spans="1:41" ht="10.5" customHeight="1"/>
    <row r="48" spans="1:41" ht="18" customHeight="1">
      <c r="A48" s="285" t="s">
        <v>125</v>
      </c>
      <c r="B48" s="286"/>
      <c r="C48" s="286"/>
      <c r="D48" s="286"/>
      <c r="E48" s="286"/>
      <c r="F48" s="287">
        <f>SUM('Foglio 1'!V74:'Foglio 1'!W74)/SUM('Foglio 1'!V73:'Foglio 1'!W73)</f>
        <v>0.68437499999999996</v>
      </c>
      <c r="G48" s="288" t="s">
        <v>126</v>
      </c>
      <c r="H48" s="289"/>
      <c r="I48" s="290">
        <f>'Foglio 1'!V75</f>
        <v>0.69374999999999998</v>
      </c>
    </row>
    <row r="49" spans="1:10" ht="18" customHeight="1">
      <c r="A49" s="64"/>
      <c r="B49" s="64"/>
      <c r="C49" s="64"/>
      <c r="D49" s="64"/>
      <c r="E49" s="64"/>
      <c r="F49" s="64"/>
      <c r="G49" s="291" t="s">
        <v>127</v>
      </c>
      <c r="H49" s="292"/>
      <c r="I49" s="293">
        <f>'Foglio 1'!W75</f>
        <v>0.67500000000000004</v>
      </c>
    </row>
    <row r="50" spans="1:10" ht="12.75" customHeight="1">
      <c r="A50" s="64"/>
    </row>
    <row r="51" spans="1:10" ht="15.75" customHeight="1">
      <c r="A51" s="294" t="s">
        <v>128</v>
      </c>
      <c r="B51" s="295"/>
      <c r="C51" s="295"/>
      <c r="D51" s="295"/>
      <c r="E51" s="295"/>
      <c r="F51" s="296">
        <f>'Foglio 1'!Q79/'Foglio 1'!F79</f>
        <v>0.75471698113207553</v>
      </c>
    </row>
    <row r="52" spans="1:10" ht="12" customHeight="1">
      <c r="A52" s="64"/>
    </row>
    <row r="53" spans="1:10" ht="15" customHeight="1">
      <c r="A53" s="297" t="s">
        <v>129</v>
      </c>
      <c r="B53" s="298"/>
      <c r="C53" s="298"/>
      <c r="D53" s="298"/>
      <c r="E53" s="298"/>
      <c r="F53" s="299"/>
      <c r="G53" s="299"/>
      <c r="H53" s="299"/>
      <c r="I53" s="299"/>
      <c r="J53" s="300">
        <f>'Foglio 1'!AT75</f>
        <v>0.72499999999999998</v>
      </c>
    </row>
    <row r="54" spans="1:10" ht="5.25" customHeight="1"/>
  </sheetData>
  <sheetProtection sheet="1"/>
  <mergeCells count="1">
    <mergeCell ref="G8:J8"/>
  </mergeCells>
  <phoneticPr fontId="6" type="noConversion"/>
  <pageMargins left="0.37986111111111109" right="0.35" top="0.54722222222222228" bottom="0.15972222222222221" header="0.20972222222222223" footer="0.51180555555555551"/>
  <pageSetup paperSize="9" scale="95" firstPageNumber="0" orientation="portrait" horizontalDpi="300" verticalDpi="300"/>
  <headerFooter alignWithMargins="0">
    <oddHeader>&amp;LFoglio 2&amp;C&amp;"Arial,Grassetto"&amp;12Nido Colibrì 2015- 2016 risposte 40 su 53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zoomScale="115" zoomScaleNormal="115" workbookViewId="0">
      <selection activeCell="O12" sqref="O12"/>
    </sheetView>
  </sheetViews>
  <sheetFormatPr baseColWidth="10" defaultRowHeight="13"/>
  <cols>
    <col min="1" max="1" width="6.5" customWidth="1"/>
    <col min="2" max="4" width="8.83203125" customWidth="1"/>
    <col min="5" max="6" width="9.5" customWidth="1"/>
    <col min="7" max="7" width="8.83203125" customWidth="1"/>
    <col min="8" max="8" width="15.5" customWidth="1"/>
    <col min="9" max="9" width="8" customWidth="1"/>
    <col min="10" max="10" width="7.1640625" customWidth="1"/>
    <col min="11" max="11" width="8.33203125" customWidth="1"/>
    <col min="12" max="12" width="5" customWidth="1"/>
    <col min="13" max="14" width="8.83203125" customWidth="1"/>
    <col min="15" max="15" width="11.6640625" customWidth="1"/>
    <col min="16" max="16" width="3.6640625" customWidth="1"/>
    <col min="17" max="17" width="6.5" customWidth="1"/>
    <col min="18" max="18" width="6.83203125" customWidth="1"/>
    <col min="19" max="22" width="8.83203125" customWidth="1"/>
    <col min="23" max="23" width="8" customWidth="1"/>
    <col min="24" max="24" width="11" customWidth="1"/>
    <col min="25" max="26" width="8.83203125" customWidth="1"/>
    <col min="27" max="27" width="12.1640625" customWidth="1"/>
    <col min="28" max="28" width="11" customWidth="1"/>
    <col min="29" max="29" width="11.5" customWidth="1"/>
    <col min="30" max="30" width="8.83203125" customWidth="1"/>
    <col min="31" max="31" width="11" customWidth="1"/>
    <col min="32" max="35" width="8.83203125" customWidth="1"/>
    <col min="36" max="37" width="11" customWidth="1"/>
    <col min="38" max="256" width="8.83203125" customWidth="1"/>
  </cols>
  <sheetData>
    <row r="1" spans="1:41" ht="18" customHeight="1">
      <c r="A1" s="181" t="s">
        <v>83</v>
      </c>
      <c r="B1" s="182"/>
      <c r="C1" s="182"/>
      <c r="D1" s="182"/>
      <c r="E1" s="182"/>
      <c r="F1" s="183">
        <f>'Foglio 1'!C75</f>
        <v>0.61458333333333337</v>
      </c>
      <c r="G1" s="95"/>
      <c r="I1" s="95"/>
      <c r="J1" s="95"/>
      <c r="K1" s="95"/>
      <c r="L1" s="95"/>
      <c r="AC1" s="64"/>
      <c r="AD1" s="64"/>
      <c r="AF1" s="95"/>
      <c r="AG1" s="95"/>
      <c r="AH1" s="95"/>
      <c r="AI1" s="95"/>
      <c r="AJ1" s="95"/>
      <c r="AK1" s="95"/>
      <c r="AL1" s="95"/>
      <c r="AM1" s="95"/>
      <c r="AN1" s="96"/>
      <c r="AO1" s="96"/>
    </row>
    <row r="2" spans="1:41" ht="8.2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AC2" s="64"/>
      <c r="AD2" s="64"/>
      <c r="AF2" s="64"/>
      <c r="AG2" s="64"/>
      <c r="AH2" s="64"/>
      <c r="AI2" s="64"/>
      <c r="AJ2" s="64"/>
      <c r="AK2" s="64"/>
      <c r="AL2" s="95"/>
      <c r="AM2" s="95"/>
      <c r="AN2" s="96"/>
      <c r="AO2" s="96"/>
    </row>
    <row r="3" spans="1:41" ht="18" customHeight="1">
      <c r="A3" s="184" t="s">
        <v>84</v>
      </c>
      <c r="B3" s="185"/>
      <c r="C3" s="185"/>
      <c r="D3" s="185"/>
      <c r="E3" s="185"/>
      <c r="F3" s="186">
        <f>'Foglio 1'!X75</f>
        <v>0.85624999999999996</v>
      </c>
      <c r="AC3" s="64"/>
      <c r="AD3" s="64"/>
      <c r="AF3" s="64"/>
      <c r="AG3" s="64"/>
      <c r="AH3" s="64"/>
      <c r="AI3" s="64"/>
      <c r="AJ3" s="64"/>
      <c r="AK3" s="64"/>
      <c r="AL3" s="95"/>
      <c r="AM3" s="95"/>
      <c r="AN3" s="96"/>
      <c r="AO3" s="96"/>
    </row>
    <row r="4" spans="1:41" ht="10.5" customHeight="1">
      <c r="G4" s="187"/>
      <c r="H4" s="187"/>
      <c r="I4" s="187"/>
      <c r="J4" s="188"/>
      <c r="K4" s="189"/>
      <c r="L4" s="64"/>
      <c r="AC4" s="64"/>
      <c r="AD4" s="64"/>
      <c r="AF4" s="64"/>
      <c r="AG4" s="64"/>
      <c r="AH4" s="64"/>
      <c r="AI4" s="64"/>
      <c r="AJ4" s="64"/>
      <c r="AK4" s="64"/>
      <c r="AL4" s="64"/>
      <c r="AM4" s="64"/>
      <c r="AN4" s="96"/>
      <c r="AO4" s="96"/>
    </row>
    <row r="5" spans="1:41" ht="18" customHeight="1">
      <c r="A5" s="190" t="s">
        <v>85</v>
      </c>
      <c r="B5" s="191"/>
      <c r="C5" s="191"/>
      <c r="D5" s="191"/>
      <c r="E5" s="192"/>
      <c r="F5" s="193">
        <f>SUM('Foglio 1'!E74+'Foglio 1'!F74+'Foglio 1'!G74+'Foglio 1'!U74)/SUM('Foglio 1'!E73+'Foglio 1'!F73+'Foglio 1'!G73+'Foglio 1'!U73)</f>
        <v>0.8794642857142857</v>
      </c>
      <c r="G5" s="194" t="s">
        <v>86</v>
      </c>
      <c r="H5" s="195"/>
      <c r="I5" s="195"/>
      <c r="J5" s="196"/>
      <c r="K5" s="197">
        <f>'Foglio 1'!E75</f>
        <v>0.83333333333333337</v>
      </c>
      <c r="L5" s="64"/>
      <c r="AC5" s="64"/>
      <c r="AD5" s="64"/>
      <c r="AF5" s="64"/>
      <c r="AG5" s="64"/>
      <c r="AH5" s="64"/>
      <c r="AI5" s="64"/>
      <c r="AJ5" s="64"/>
      <c r="AK5" s="64"/>
      <c r="AL5" s="64"/>
      <c r="AM5" s="64"/>
      <c r="AN5" s="96"/>
      <c r="AO5" s="96"/>
    </row>
    <row r="6" spans="1:41" ht="18" customHeight="1">
      <c r="A6" s="64"/>
      <c r="B6" s="64"/>
      <c r="C6" s="64"/>
      <c r="D6" s="64"/>
      <c r="E6" s="64"/>
      <c r="F6" s="64"/>
      <c r="G6" s="198" t="s">
        <v>87</v>
      </c>
      <c r="H6" s="64"/>
      <c r="I6" s="64"/>
      <c r="J6" s="95"/>
      <c r="K6" s="199">
        <f>'Foglio 1'!F75</f>
        <v>0.82291666666666663</v>
      </c>
      <c r="L6" s="64"/>
      <c r="AC6" s="64"/>
      <c r="AD6" s="64"/>
      <c r="AF6" s="64"/>
      <c r="AG6" s="64"/>
      <c r="AH6" s="64"/>
      <c r="AI6" s="64"/>
      <c r="AJ6" s="64"/>
      <c r="AK6" s="64"/>
      <c r="AL6" s="64"/>
      <c r="AM6" s="64"/>
      <c r="AN6" s="96"/>
      <c r="AO6" s="96"/>
    </row>
    <row r="7" spans="1:41" ht="18" customHeight="1">
      <c r="A7" s="64"/>
      <c r="B7" s="64"/>
      <c r="C7" s="64"/>
      <c r="D7" s="64"/>
      <c r="E7" s="64"/>
      <c r="F7" s="64"/>
      <c r="G7" s="198" t="s">
        <v>88</v>
      </c>
      <c r="H7" s="64"/>
      <c r="I7" s="64"/>
      <c r="J7" s="95"/>
      <c r="K7" s="199">
        <f>'Foglio 1'!G75</f>
        <v>0.92708333333333337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96"/>
      <c r="AO7" s="96"/>
    </row>
    <row r="8" spans="1:41" ht="18" customHeight="1">
      <c r="A8" s="64"/>
      <c r="B8" s="64"/>
      <c r="C8" s="64"/>
      <c r="D8" s="64"/>
      <c r="E8" s="64"/>
      <c r="F8" s="64"/>
      <c r="G8" s="333" t="s">
        <v>89</v>
      </c>
      <c r="H8" s="333"/>
      <c r="I8" s="333"/>
      <c r="J8" s="333"/>
      <c r="K8" s="200">
        <f>'Foglio 1'!U75</f>
        <v>0.91249999999999998</v>
      </c>
      <c r="L8" s="64"/>
      <c r="AJ8" s="1"/>
      <c r="AK8" s="1"/>
      <c r="AL8" s="64"/>
      <c r="AM8" s="64"/>
      <c r="AN8" s="96"/>
      <c r="AO8" s="96"/>
    </row>
    <row r="9" spans="1:41" ht="10.5" customHeight="1">
      <c r="T9" s="64"/>
      <c r="U9" s="201"/>
      <c r="V9" s="201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96"/>
      <c r="AO9" s="96"/>
    </row>
    <row r="10" spans="1:41" ht="18" customHeight="1">
      <c r="A10" s="202" t="s">
        <v>90</v>
      </c>
      <c r="B10" s="203"/>
      <c r="C10" s="203"/>
      <c r="D10" s="203"/>
      <c r="E10" s="204"/>
      <c r="F10" s="205">
        <f>SUM('Foglio 1'!H74+'Foglio 1'!J74+'Foglio 1'!K74+'Foglio 1'!L74)/SUM('Foglio 1'!H73+'Foglio 1'!J73+'Foglio 1'!K73+'Foglio 1'!L73)</f>
        <v>0.875</v>
      </c>
      <c r="G10" s="206" t="s">
        <v>91</v>
      </c>
      <c r="H10" s="207"/>
      <c r="I10" s="207"/>
      <c r="J10" s="207"/>
      <c r="K10" s="208">
        <f>'Foglio 1'!H75</f>
        <v>0.91666666666666663</v>
      </c>
      <c r="L10" s="64"/>
      <c r="T10" s="64"/>
      <c r="AJ10" s="1"/>
      <c r="AK10" s="1"/>
      <c r="AL10" s="64"/>
      <c r="AM10" s="64"/>
      <c r="AN10" s="96"/>
      <c r="AO10" s="96"/>
    </row>
    <row r="11" spans="1:41" ht="18" customHeight="1">
      <c r="A11" s="64"/>
      <c r="B11" s="64"/>
      <c r="C11" s="64"/>
      <c r="D11" s="64"/>
      <c r="E11" s="64"/>
      <c r="F11" s="64"/>
      <c r="G11" s="209" t="s">
        <v>92</v>
      </c>
      <c r="H11" s="64"/>
      <c r="I11" s="64"/>
      <c r="J11" s="64"/>
      <c r="K11" s="210">
        <f>'Foglio 1'!J75</f>
        <v>0.72916666666666663</v>
      </c>
      <c r="L11" s="64"/>
      <c r="AC11" s="64"/>
      <c r="AF11" s="64"/>
      <c r="AG11" s="64"/>
      <c r="AH11" s="64"/>
      <c r="AI11" s="64"/>
      <c r="AK11" s="64"/>
      <c r="AL11" s="64"/>
      <c r="AM11" s="64"/>
      <c r="AN11" s="96"/>
      <c r="AO11" s="96"/>
    </row>
    <row r="12" spans="1:41" ht="18" customHeight="1">
      <c r="A12" s="64"/>
      <c r="B12" s="64"/>
      <c r="C12" s="64"/>
      <c r="D12" s="64"/>
      <c r="E12" s="64"/>
      <c r="F12" s="64"/>
      <c r="G12" s="209" t="s">
        <v>93</v>
      </c>
      <c r="H12" s="64"/>
      <c r="I12" s="64"/>
      <c r="J12" s="64"/>
      <c r="K12" s="210">
        <f>'Foglio 1'!K75</f>
        <v>0.92708333333333337</v>
      </c>
      <c r="L12" s="64"/>
      <c r="V12" s="64"/>
      <c r="AC12" s="64"/>
      <c r="AF12" s="64"/>
      <c r="AG12" s="64"/>
      <c r="AH12" s="64"/>
      <c r="AI12" s="64"/>
      <c r="AK12" s="64"/>
      <c r="AL12" s="64"/>
      <c r="AM12" s="64"/>
      <c r="AN12" s="96"/>
      <c r="AO12" s="96"/>
    </row>
    <row r="13" spans="1:41" ht="18" customHeight="1">
      <c r="A13" s="64"/>
      <c r="B13" s="64"/>
      <c r="C13" s="64"/>
      <c r="D13" s="64"/>
      <c r="E13" s="64"/>
      <c r="F13" s="64"/>
      <c r="G13" s="211" t="s">
        <v>94</v>
      </c>
      <c r="H13" s="212"/>
      <c r="I13" s="212"/>
      <c r="J13" s="212"/>
      <c r="K13" s="213">
        <f>'Foglio 1'!L75</f>
        <v>0.92708333333333337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96"/>
      <c r="AO13" s="96"/>
    </row>
    <row r="14" spans="1:41" ht="12.75" customHeight="1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AJ14" s="1"/>
      <c r="AK14" s="1"/>
      <c r="AL14" s="64"/>
      <c r="AM14" s="64"/>
      <c r="AN14" s="96"/>
      <c r="AO14" s="96"/>
    </row>
    <row r="15" spans="1:41" ht="18" customHeight="1">
      <c r="A15" s="214" t="s">
        <v>95</v>
      </c>
      <c r="B15" s="215"/>
      <c r="C15" s="215"/>
      <c r="D15" s="215"/>
      <c r="E15" s="215"/>
      <c r="F15" s="216">
        <f>'Foglio 1'!AF75</f>
        <v>0.82432432432432434</v>
      </c>
      <c r="AE15" s="64"/>
      <c r="AF15" s="64"/>
      <c r="AG15" s="64"/>
      <c r="AH15" s="64"/>
      <c r="AI15" s="64"/>
      <c r="AJ15" s="64"/>
      <c r="AK15" s="64"/>
      <c r="AL15" s="64"/>
      <c r="AM15" s="64"/>
      <c r="AN15" s="96"/>
      <c r="AO15" s="96"/>
    </row>
    <row r="16" spans="1:41" ht="10.5" customHeight="1">
      <c r="G16" s="217"/>
      <c r="H16" s="218"/>
      <c r="I16" s="218"/>
      <c r="J16" s="218"/>
      <c r="K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96"/>
      <c r="AO16" s="96"/>
    </row>
    <row r="17" spans="1:41" ht="18" customHeight="1">
      <c r="A17" s="219" t="s">
        <v>96</v>
      </c>
      <c r="B17" s="220"/>
      <c r="C17" s="220"/>
      <c r="D17" s="220"/>
      <c r="E17" s="220"/>
      <c r="F17" s="221">
        <f>'Foglio 1'!AH75</f>
        <v>0.96875</v>
      </c>
      <c r="G17" s="64"/>
      <c r="H17" s="64"/>
      <c r="I17" s="64"/>
      <c r="J17" s="64"/>
      <c r="K17" s="64"/>
      <c r="L17" s="64"/>
      <c r="AJ17" s="1"/>
      <c r="AK17" s="1"/>
      <c r="AN17" s="1"/>
      <c r="AO17" s="96"/>
    </row>
    <row r="18" spans="1:41" ht="11.25" customHeight="1">
      <c r="A18" s="217"/>
      <c r="B18" s="217"/>
      <c r="C18" s="217"/>
      <c r="D18" s="217"/>
      <c r="E18" s="217"/>
      <c r="F18" s="222"/>
      <c r="G18" s="64"/>
      <c r="H18" s="64"/>
      <c r="I18" s="64"/>
      <c r="J18" s="64"/>
      <c r="K18" s="64"/>
      <c r="L18" s="64"/>
      <c r="AJ18" s="1"/>
      <c r="AK18" s="1"/>
      <c r="AN18" s="1"/>
      <c r="AO18" s="96"/>
    </row>
    <row r="19" spans="1:41" ht="18" customHeight="1">
      <c r="A19" s="217"/>
      <c r="B19" s="217"/>
      <c r="C19" s="217"/>
      <c r="D19" s="217"/>
      <c r="E19" s="217"/>
      <c r="F19" s="222"/>
      <c r="G19" s="223" t="s">
        <v>97</v>
      </c>
      <c r="H19" s="224"/>
      <c r="I19" s="224"/>
      <c r="J19" s="225">
        <f>'Foglio 1'!AA75</f>
        <v>0.8</v>
      </c>
      <c r="K19" s="64"/>
      <c r="L19" s="64"/>
      <c r="AJ19" s="1"/>
      <c r="AK19" s="1"/>
      <c r="AN19" s="1"/>
      <c r="AO19" s="96"/>
    </row>
    <row r="20" spans="1:41" ht="18" customHeight="1">
      <c r="G20" s="226" t="s">
        <v>98</v>
      </c>
      <c r="H20" s="64"/>
      <c r="I20" s="64"/>
      <c r="J20" s="227">
        <f>'Foglio 1'!T75</f>
        <v>0.76249999999999996</v>
      </c>
      <c r="AC20" s="64"/>
      <c r="AG20" s="64"/>
      <c r="AH20" s="96"/>
      <c r="AI20" s="96"/>
      <c r="AJ20" s="96"/>
      <c r="AN20" s="1"/>
      <c r="AO20" s="96"/>
    </row>
    <row r="21" spans="1:41" ht="18" customHeight="1">
      <c r="A21" s="228" t="s">
        <v>99</v>
      </c>
      <c r="B21" s="229"/>
      <c r="C21" s="229"/>
      <c r="D21" s="229"/>
      <c r="E21" s="230"/>
      <c r="F21" s="231">
        <f>SUM('Foglio 1'!AA74+'Foglio 1'!T74+'Foglio 1'!AB74+'Foglio 1'!AD74)/SUM('Foglio 1'!AA73+'Foglio 1'!AD73+'Foglio 1'!T73+'Foglio 1'!AB73)</f>
        <v>0.81093749999999998</v>
      </c>
      <c r="G21" s="226" t="s">
        <v>100</v>
      </c>
      <c r="H21" s="64"/>
      <c r="I21" s="64"/>
      <c r="J21" s="232">
        <f>'Foglio 1'!AB75</f>
        <v>0.875</v>
      </c>
      <c r="AC21" s="64"/>
      <c r="AG21" s="64"/>
      <c r="AH21" s="96"/>
      <c r="AI21" s="96"/>
      <c r="AJ21" s="96"/>
      <c r="AN21" s="1"/>
      <c r="AO21" s="96"/>
    </row>
    <row r="22" spans="1:41" ht="18" customHeight="1">
      <c r="A22" s="64"/>
      <c r="B22" s="64"/>
      <c r="C22" s="64"/>
      <c r="D22" s="64"/>
      <c r="E22" s="64"/>
      <c r="F22" s="64"/>
      <c r="G22" s="233" t="s">
        <v>101</v>
      </c>
      <c r="H22" s="234"/>
      <c r="I22" s="234"/>
      <c r="J22" s="235">
        <f>'Foglio 1'!AD75</f>
        <v>0.80625000000000002</v>
      </c>
      <c r="AC22" s="64"/>
      <c r="AG22" s="64"/>
      <c r="AH22" s="96"/>
      <c r="AI22" s="96"/>
      <c r="AJ22" s="96"/>
      <c r="AN22" s="1"/>
      <c r="AO22" s="96"/>
    </row>
    <row r="23" spans="1:41" ht="10.5" customHeight="1">
      <c r="A23" s="64"/>
      <c r="B23" s="64"/>
      <c r="C23" s="64"/>
      <c r="D23" s="64"/>
      <c r="E23" s="64"/>
      <c r="F23" s="64"/>
      <c r="G23" s="224"/>
      <c r="H23" s="224"/>
      <c r="I23" s="236"/>
      <c r="J23" s="64"/>
      <c r="AC23" s="64"/>
      <c r="AG23" s="64"/>
      <c r="AH23" s="96"/>
      <c r="AI23" s="96"/>
      <c r="AJ23" s="96"/>
      <c r="AN23" s="1"/>
      <c r="AO23" s="96"/>
    </row>
    <row r="24" spans="1:41" ht="18" customHeight="1">
      <c r="A24" s="237" t="s">
        <v>102</v>
      </c>
      <c r="B24" s="238"/>
      <c r="C24" s="238"/>
      <c r="D24" s="238"/>
      <c r="E24" s="238"/>
      <c r="F24" s="239">
        <f>'Foglio 1'!AN75</f>
        <v>0.85624999999999996</v>
      </c>
      <c r="G24" s="64"/>
      <c r="H24" s="64"/>
      <c r="I24" s="240"/>
      <c r="J24" s="64"/>
      <c r="AC24" s="64"/>
      <c r="AG24" s="64"/>
      <c r="AH24" s="96"/>
      <c r="AI24" s="96"/>
      <c r="AJ24" s="96"/>
      <c r="AN24" s="1"/>
      <c r="AO24" s="96"/>
    </row>
    <row r="25" spans="1:41" ht="9.75" customHeigh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S25" s="64"/>
      <c r="T25" s="64"/>
      <c r="V25" s="64"/>
      <c r="AC25" s="64"/>
      <c r="AN25" s="1"/>
      <c r="AO25" s="96"/>
    </row>
    <row r="26" spans="1:41" ht="18" customHeight="1">
      <c r="A26" s="241" t="s">
        <v>103</v>
      </c>
      <c r="B26" s="242"/>
      <c r="C26" s="242"/>
      <c r="D26" s="242"/>
      <c r="E26" s="242"/>
      <c r="F26" s="243">
        <f>SUM('Foglio 1'!N74:'Foglio 1'!S74)/SUM('Foglio 1'!N73:'Foglio 1'!S73)</f>
        <v>0.740506329113924</v>
      </c>
      <c r="G26" s="244" t="s">
        <v>104</v>
      </c>
      <c r="H26" s="245"/>
      <c r="I26" s="246">
        <f>'Foglio 1'!N75</f>
        <v>0.76249999999999996</v>
      </c>
      <c r="M26" s="64"/>
      <c r="N26" s="64"/>
      <c r="O26" s="64"/>
      <c r="P26" s="64"/>
      <c r="Q26" s="64"/>
      <c r="R26" s="64"/>
      <c r="S26" s="64"/>
      <c r="T26" s="64"/>
      <c r="U26" s="64"/>
      <c r="V26" s="64"/>
      <c r="AC26" s="64"/>
      <c r="AD26" s="64"/>
      <c r="AE26" s="64"/>
      <c r="AF26" s="64"/>
      <c r="AG26" s="64"/>
      <c r="AH26" s="64"/>
      <c r="AI26" s="64"/>
      <c r="AJ26" s="64"/>
      <c r="AK26" s="64"/>
      <c r="AN26" s="1"/>
      <c r="AO26" s="96"/>
    </row>
    <row r="27" spans="1:41" ht="18" customHeight="1">
      <c r="A27" s="64"/>
      <c r="B27" s="64"/>
      <c r="C27" s="64"/>
      <c r="D27" s="64"/>
      <c r="E27" s="64"/>
      <c r="F27" s="64"/>
      <c r="G27" s="247" t="s">
        <v>105</v>
      </c>
      <c r="H27" s="64"/>
      <c r="I27" s="248">
        <f>'Foglio 1'!Q75</f>
        <v>0.76875000000000004</v>
      </c>
      <c r="V27" s="64"/>
      <c r="AC27" s="64"/>
      <c r="AD27" s="64"/>
      <c r="AE27" s="64"/>
      <c r="AF27" s="64"/>
      <c r="AG27" s="64"/>
      <c r="AH27" s="64"/>
      <c r="AI27" s="64"/>
      <c r="AJ27" s="64"/>
      <c r="AK27" s="64"/>
      <c r="AN27" s="1"/>
      <c r="AO27" s="96"/>
    </row>
    <row r="28" spans="1:41" ht="18" customHeight="1">
      <c r="A28" s="64"/>
      <c r="B28" s="64"/>
      <c r="C28" s="64"/>
      <c r="D28" s="64"/>
      <c r="E28" s="64"/>
      <c r="F28" s="64"/>
      <c r="G28" s="247" t="s">
        <v>106</v>
      </c>
      <c r="H28" s="64"/>
      <c r="I28" s="248">
        <f>'Foglio 1'!R75</f>
        <v>0.77500000000000002</v>
      </c>
      <c r="M28" s="64"/>
      <c r="N28" s="64"/>
      <c r="O28" s="64"/>
      <c r="P28" s="64"/>
      <c r="Q28" s="64"/>
      <c r="R28" s="64"/>
      <c r="S28" s="64"/>
      <c r="T28" s="64"/>
      <c r="U28" s="64"/>
      <c r="V28" s="64"/>
      <c r="AC28" s="64"/>
      <c r="AD28" s="64"/>
      <c r="AE28" s="64"/>
      <c r="AF28" s="64"/>
      <c r="AG28" s="64"/>
      <c r="AH28" s="64"/>
      <c r="AI28" s="64"/>
      <c r="AJ28" s="96"/>
      <c r="AK28" s="96"/>
      <c r="AN28" s="1"/>
      <c r="AO28" s="96"/>
    </row>
    <row r="29" spans="1:41" ht="18" customHeight="1">
      <c r="A29" s="64"/>
      <c r="B29" s="64"/>
      <c r="C29" s="64"/>
      <c r="D29" s="64"/>
      <c r="E29" s="64"/>
      <c r="F29" s="64"/>
      <c r="G29" s="247" t="s">
        <v>107</v>
      </c>
      <c r="H29" s="64"/>
      <c r="I29" s="248">
        <f>'Foglio 1'!S75</f>
        <v>0.74375000000000002</v>
      </c>
      <c r="S29" s="217"/>
      <c r="T29" s="217"/>
      <c r="V29" s="64"/>
      <c r="AC29" s="64"/>
      <c r="AD29" s="64"/>
      <c r="AE29" s="64"/>
      <c r="AF29" s="64"/>
      <c r="AG29" s="64"/>
      <c r="AH29" s="64"/>
      <c r="AI29" s="64"/>
      <c r="AJ29" s="96"/>
      <c r="AK29" s="96"/>
      <c r="AN29" s="1"/>
      <c r="AO29" s="96"/>
    </row>
    <row r="30" spans="1:41" ht="18" customHeight="1">
      <c r="A30" s="64"/>
      <c r="B30" s="64"/>
      <c r="C30" s="64"/>
      <c r="D30" s="64"/>
      <c r="E30" s="64"/>
      <c r="F30" s="64"/>
      <c r="G30" s="247" t="s">
        <v>108</v>
      </c>
      <c r="H30" s="64"/>
      <c r="I30" s="248">
        <f>'Foglio 1'!O75</f>
        <v>0.70945945945945943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AC30" s="64"/>
      <c r="AD30" s="64"/>
      <c r="AE30" s="64"/>
      <c r="AF30" s="64"/>
      <c r="AG30" s="64"/>
      <c r="AH30" s="64"/>
      <c r="AI30" s="64"/>
      <c r="AJ30" s="96"/>
      <c r="AK30" s="96"/>
      <c r="AN30" s="1"/>
      <c r="AO30" s="96"/>
    </row>
    <row r="31" spans="1:41" ht="18" customHeight="1">
      <c r="A31" s="64"/>
      <c r="B31" s="64"/>
      <c r="C31" s="64"/>
      <c r="D31" s="64"/>
      <c r="E31" s="64"/>
      <c r="F31" s="64"/>
      <c r="G31" s="249" t="s">
        <v>109</v>
      </c>
      <c r="H31" s="250"/>
      <c r="I31" s="251">
        <f>'Foglio 1'!P75</f>
        <v>0.68125000000000002</v>
      </c>
      <c r="J31" s="64"/>
      <c r="K31" s="64"/>
      <c r="L31" s="64"/>
      <c r="M31" s="96"/>
      <c r="N31" s="64"/>
      <c r="O31" s="64"/>
      <c r="P31" s="64"/>
      <c r="Q31" s="64"/>
      <c r="R31" s="64"/>
      <c r="S31" s="64"/>
      <c r="T31" s="64"/>
      <c r="U31" s="64"/>
      <c r="V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96"/>
      <c r="AO31" s="96"/>
    </row>
    <row r="32" spans="1:41" ht="10.5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96"/>
      <c r="AO32" s="96"/>
    </row>
    <row r="33" spans="1:41" ht="18" customHeight="1">
      <c r="A33" s="252" t="s">
        <v>110</v>
      </c>
      <c r="B33" s="253"/>
      <c r="C33" s="254"/>
      <c r="D33" s="255"/>
      <c r="E33" s="255"/>
      <c r="F33" s="256"/>
      <c r="G33" s="257" t="s">
        <v>111</v>
      </c>
      <c r="H33" s="258"/>
      <c r="I33" s="258"/>
      <c r="J33" s="258"/>
      <c r="K33" s="259">
        <f>'Foglio 1'!M75</f>
        <v>0.85624999999999996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96"/>
      <c r="AO33" s="96"/>
    </row>
    <row r="34" spans="1:41" ht="18" customHeight="1">
      <c r="A34" s="64"/>
      <c r="B34" s="64"/>
      <c r="C34" s="64"/>
      <c r="D34" s="64"/>
      <c r="G34" s="260" t="s">
        <v>112</v>
      </c>
      <c r="H34" s="96"/>
      <c r="I34" s="96"/>
      <c r="J34" s="96"/>
      <c r="K34" s="261">
        <f>'Foglio 1'!AI75</f>
        <v>0.86875000000000002</v>
      </c>
    </row>
    <row r="35" spans="1:41" ht="18" customHeight="1">
      <c r="A35" s="64"/>
      <c r="B35" s="64"/>
      <c r="C35" s="64"/>
      <c r="D35" s="64"/>
      <c r="G35" s="262" t="s">
        <v>113</v>
      </c>
      <c r="H35" s="263"/>
      <c r="I35" s="263"/>
      <c r="J35" s="263"/>
      <c r="K35" s="264">
        <f>'Foglio 1'!AO75</f>
        <v>0.88749999999999996</v>
      </c>
    </row>
    <row r="36" spans="1:41" ht="9.75" customHeight="1"/>
    <row r="37" spans="1:41" ht="18" customHeight="1">
      <c r="A37" s="265" t="s">
        <v>114</v>
      </c>
      <c r="B37" s="266"/>
      <c r="C37" s="266"/>
      <c r="D37" s="266"/>
      <c r="E37" s="266"/>
      <c r="F37" s="267">
        <f>SUM('Foglio 1'!Y74:'Foglio 1'!Z74)/SUM('Foglio 1'!Y73:'Foglio 1'!Z73)</f>
        <v>0.90625</v>
      </c>
      <c r="G37" s="268" t="s">
        <v>115</v>
      </c>
      <c r="H37" s="269"/>
      <c r="I37" s="270">
        <f>'Foglio 1'!Y75</f>
        <v>0.93125000000000002</v>
      </c>
    </row>
    <row r="38" spans="1:41" ht="18" customHeight="1">
      <c r="A38" s="64"/>
      <c r="B38" s="64"/>
      <c r="C38" s="64"/>
      <c r="D38" s="64"/>
      <c r="E38" s="64"/>
      <c r="F38" s="64"/>
      <c r="G38" s="271" t="s">
        <v>116</v>
      </c>
      <c r="H38" s="272"/>
      <c r="I38" s="273">
        <f>'Foglio 1'!Z75</f>
        <v>0.88124999999999998</v>
      </c>
    </row>
    <row r="39" spans="1:41" ht="9.75" customHeight="1"/>
    <row r="40" spans="1:41" ht="18" customHeight="1">
      <c r="A40" s="274" t="s">
        <v>117</v>
      </c>
      <c r="B40" s="275"/>
      <c r="C40" s="275"/>
      <c r="D40" s="275"/>
      <c r="E40" s="275"/>
      <c r="F40" s="276">
        <f>SUM('Foglio 1'!AC74+'Foglio 1'!AE74+'Foglio 1'!AG74+'Foglio 1'!AJ74+'Foglio 1'!AK74+'Foglio 1'!AL74+'Foglio 1'!AM74)/SUM('Foglio 1'!AC73+'Foglio 1'!AE73+'Foglio 1'!AG73+'Foglio 1'!AJ73+'Foglio 1'!AK73+'Foglio 1'!AL73+'Foglio 1'!AM73)</f>
        <v>0.83831684652278171</v>
      </c>
      <c r="G40" s="277" t="s">
        <v>118</v>
      </c>
      <c r="H40" s="278"/>
      <c r="I40" s="278"/>
      <c r="J40" s="279">
        <f>'Foglio 1'!AC75</f>
        <v>0.86842105263157898</v>
      </c>
    </row>
    <row r="41" spans="1:41" ht="18" customHeight="1">
      <c r="A41" s="217"/>
      <c r="B41" s="217"/>
      <c r="C41" s="217"/>
      <c r="D41" s="217"/>
      <c r="E41" s="217"/>
      <c r="F41" s="222"/>
      <c r="G41" s="280" t="s">
        <v>119</v>
      </c>
      <c r="H41" s="96"/>
      <c r="I41" s="96"/>
      <c r="J41" s="281">
        <f>'Foglio 1'!AE75</f>
        <v>0.85</v>
      </c>
    </row>
    <row r="42" spans="1:41" ht="18" customHeight="1">
      <c r="A42" s="64"/>
      <c r="B42" s="64"/>
      <c r="C42" s="64"/>
      <c r="D42" s="64"/>
      <c r="E42" s="64"/>
      <c r="F42" s="64"/>
      <c r="G42" s="280" t="s">
        <v>120</v>
      </c>
      <c r="H42" s="96"/>
      <c r="I42" s="96"/>
      <c r="J42" s="281">
        <f>'Foglio 1'!AE75</f>
        <v>0.85</v>
      </c>
    </row>
    <row r="43" spans="1:41" ht="18" customHeight="1">
      <c r="A43" s="64"/>
      <c r="B43" s="64"/>
      <c r="C43" s="64"/>
      <c r="D43" s="64"/>
      <c r="E43" s="64"/>
      <c r="F43" s="64"/>
      <c r="G43" s="280" t="s">
        <v>121</v>
      </c>
      <c r="H43" s="96"/>
      <c r="I43" s="96"/>
      <c r="J43" s="281">
        <f>'Foglio 1'!AL75</f>
        <v>0.91874999999999996</v>
      </c>
    </row>
    <row r="44" spans="1:41" ht="18" customHeight="1">
      <c r="A44" s="64"/>
      <c r="B44" s="64"/>
      <c r="C44" s="64"/>
      <c r="D44" s="64"/>
      <c r="E44" s="64"/>
      <c r="F44" s="64"/>
      <c r="G44" s="280" t="s">
        <v>122</v>
      </c>
      <c r="H44" s="96"/>
      <c r="I44" s="96"/>
      <c r="J44" s="281">
        <f>'Foglio 1'!AM75</f>
        <v>0.87630208333333326</v>
      </c>
    </row>
    <row r="45" spans="1:41" ht="18" customHeight="1">
      <c r="A45" s="64"/>
      <c r="B45" s="64"/>
      <c r="C45" s="64"/>
      <c r="D45" s="64"/>
      <c r="E45" s="64"/>
      <c r="F45" s="64"/>
      <c r="G45" s="280" t="s">
        <v>123</v>
      </c>
      <c r="H45" s="96"/>
      <c r="I45" s="96"/>
      <c r="J45" s="281">
        <f>'Foglio 1'!AJ75</f>
        <v>0.78749999999999998</v>
      </c>
    </row>
    <row r="46" spans="1:41" ht="18" customHeight="1">
      <c r="A46" s="64"/>
      <c r="B46" s="64"/>
      <c r="C46" s="64"/>
      <c r="D46" s="64"/>
      <c r="E46" s="64"/>
      <c r="F46" s="64"/>
      <c r="G46" s="282" t="s">
        <v>124</v>
      </c>
      <c r="H46" s="283"/>
      <c r="I46" s="283"/>
      <c r="J46" s="284">
        <f>'Foglio 1'!AK75</f>
        <v>0.76249999999999996</v>
      </c>
    </row>
    <row r="47" spans="1:41" ht="10.5" customHeight="1"/>
    <row r="48" spans="1:41" ht="18" customHeight="1">
      <c r="A48" s="285" t="s">
        <v>125</v>
      </c>
      <c r="B48" s="286"/>
      <c r="C48" s="286"/>
      <c r="D48" s="286"/>
      <c r="E48" s="286"/>
      <c r="F48" s="287">
        <f>SUM('Foglio 1'!V74:'Foglio 1'!W74)/SUM('Foglio 1'!V73:'Foglio 1'!W73)</f>
        <v>0.68437499999999996</v>
      </c>
      <c r="G48" s="288" t="s">
        <v>126</v>
      </c>
      <c r="H48" s="289"/>
      <c r="I48" s="290">
        <f>'Foglio 1'!V75</f>
        <v>0.69374999999999998</v>
      </c>
    </row>
    <row r="49" spans="1:9" ht="18" customHeight="1">
      <c r="A49" s="64"/>
      <c r="B49" s="64"/>
      <c r="C49" s="64"/>
      <c r="D49" s="64"/>
      <c r="E49" s="64"/>
      <c r="F49" s="64"/>
      <c r="G49" s="291" t="s">
        <v>127</v>
      </c>
      <c r="H49" s="292"/>
      <c r="I49" s="293">
        <f>'Foglio 1'!W75</f>
        <v>0.67500000000000004</v>
      </c>
    </row>
    <row r="50" spans="1:9" ht="24" customHeight="1"/>
    <row r="51" spans="1:9" ht="24" customHeight="1"/>
    <row r="52" spans="1:9" ht="24" customHeight="1"/>
  </sheetData>
  <sheetProtection sheet="1"/>
  <mergeCells count="1">
    <mergeCell ref="G8:J8"/>
  </mergeCells>
  <phoneticPr fontId="6" type="noConversion"/>
  <conditionalFormatting sqref="F1 F3 F5 F10 F15 F17 F21 F24 F26 F37 F40 F48 I26:I31 I37:I38 I48:I49 J19:J22 J40:J46 K5:K8 K10:K13 K33:K35">
    <cfRule type="cellIs" dxfId="0" priority="1" stopIfTrue="1" operator="between">
      <formula>0</formula>
      <formula>0.74</formula>
    </cfRule>
  </conditionalFormatting>
  <pageMargins left="0.37986111111111109" right="0.35" top="0.54722222222222228" bottom="0.15972222222222221" header="0.20972222222222223" footer="0.51180555555555551"/>
  <pageSetup paperSize="9" scale="95" firstPageNumber="0" orientation="portrait" horizontalDpi="300" verticalDpi="300"/>
  <headerFooter alignWithMargins="0">
    <oddHeader>&amp;LFoglio 2&amp;C&amp;"Arial,Grassetto"&amp;12Nido Colibrì 2015- 2016 risposte 40 su 53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4"/>
  <sheetViews>
    <sheetView topLeftCell="A10" zoomScale="77" zoomScaleNormal="77" workbookViewId="0">
      <selection activeCell="N6" sqref="N6"/>
    </sheetView>
  </sheetViews>
  <sheetFormatPr baseColWidth="10" defaultRowHeight="13"/>
  <cols>
    <col min="1" max="1" width="3.5" customWidth="1"/>
    <col min="2" max="4" width="5.1640625" customWidth="1"/>
    <col min="5" max="5" width="5.33203125" customWidth="1"/>
    <col min="6" max="13" width="5.1640625" customWidth="1"/>
    <col min="14" max="14" width="7" style="301" customWidth="1"/>
    <col min="15" max="41" width="5.1640625" customWidth="1"/>
    <col min="42" max="256" width="8.83203125" customWidth="1"/>
  </cols>
  <sheetData>
    <row r="1" spans="1:69" ht="20" customHeight="1">
      <c r="B1" s="336" t="s">
        <v>130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02"/>
      <c r="N1" s="303">
        <f>COUNTIF('Foglio 1'!B2:'Foglio 1'!B72,"=a")/'Foglio 1'!B73</f>
        <v>0.23076923076923078</v>
      </c>
      <c r="O1" s="336" t="s">
        <v>131</v>
      </c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C1" s="108"/>
      <c r="AD1" s="108"/>
      <c r="AE1" s="108"/>
      <c r="AF1" s="108"/>
      <c r="AG1" s="108"/>
      <c r="AH1" s="108"/>
      <c r="AI1" s="108"/>
      <c r="AJ1" s="108"/>
      <c r="AK1" s="108"/>
      <c r="AL1" s="304"/>
      <c r="AM1" s="113"/>
      <c r="AN1" s="114"/>
      <c r="AO1" s="114"/>
      <c r="AP1" s="114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</row>
    <row r="2" spans="1:69" ht="25.5" customHeight="1">
      <c r="M2" s="302"/>
      <c r="N2" s="303">
        <f>COUNTIF('Foglio 1'!B2:'Foglio 1'!B72,"=b")/'Foglio 1'!B73</f>
        <v>7.6923076923076927E-2</v>
      </c>
      <c r="O2" s="336" t="s">
        <v>132</v>
      </c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304"/>
      <c r="AM2" s="304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</row>
    <row r="3" spans="1:69" ht="26.25" customHeight="1"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3">
        <f>COUNTIF('Foglio 1'!B2:'Foglio 1'!B72,"=c")/'Foglio 1'!B73</f>
        <v>0.66666666666666663</v>
      </c>
      <c r="O3" s="336" t="s">
        <v>133</v>
      </c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C3" s="108"/>
      <c r="AD3" s="108"/>
      <c r="AE3" s="108"/>
      <c r="AF3" s="108"/>
      <c r="AG3" s="108"/>
      <c r="AH3" s="108"/>
      <c r="AI3" s="108"/>
      <c r="AJ3" s="108"/>
      <c r="AK3" s="108"/>
      <c r="AL3" s="304"/>
      <c r="AM3" s="304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</row>
    <row r="4" spans="1:69" ht="20" customHeight="1"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3">
        <f>COUNTIF('Foglio 1'!B2:'Foglio 1'!B72,"=d")/'Foglio 1'!B73</f>
        <v>2.564102564102564E-2</v>
      </c>
      <c r="O4" s="336" t="s">
        <v>134</v>
      </c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</row>
    <row r="5" spans="1:69" ht="18" customHeight="1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S5" s="1"/>
      <c r="T5" s="1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113"/>
      <c r="AH5" s="108"/>
      <c r="AI5" s="108"/>
      <c r="AJ5" s="108"/>
      <c r="AK5" s="108"/>
      <c r="AL5" s="108"/>
      <c r="AM5" s="108"/>
      <c r="AN5" s="108"/>
      <c r="AO5" s="108"/>
      <c r="AP5" s="302"/>
      <c r="AQ5" s="302"/>
      <c r="AR5" s="302"/>
      <c r="AS5" s="302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</row>
    <row r="6" spans="1:69" ht="27.75" customHeight="1">
      <c r="A6" s="305"/>
      <c r="B6" s="336" t="s">
        <v>135</v>
      </c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06"/>
      <c r="N6" s="303">
        <f>COUNTIF('Foglio 1'!I2:'Foglio 1'!I72,"=a")/'Foglio 1'!I73</f>
        <v>0.375</v>
      </c>
      <c r="O6" s="336" t="s">
        <v>136</v>
      </c>
      <c r="P6" s="336"/>
      <c r="Q6" s="336"/>
      <c r="R6" s="336"/>
      <c r="S6" s="336"/>
      <c r="T6" s="336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108"/>
      <c r="AH6" s="108"/>
      <c r="AI6" s="108"/>
      <c r="AJ6" s="108"/>
      <c r="AK6" s="108"/>
      <c r="AL6" s="108"/>
      <c r="AM6" s="108"/>
      <c r="AN6" s="108"/>
      <c r="AO6" s="108"/>
      <c r="AP6" s="302"/>
      <c r="AQ6" s="302"/>
      <c r="AR6" s="302"/>
      <c r="AS6" s="302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</row>
    <row r="7" spans="1:69" ht="18" customHeight="1">
      <c r="A7" s="302"/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8"/>
      <c r="N7" s="303">
        <f>COUNTIF('Foglio 1'!I2:'Foglio 1'!I72,"=b")/'Foglio 1'!I73</f>
        <v>0.41666666666666669</v>
      </c>
      <c r="O7" s="336" t="s">
        <v>137</v>
      </c>
      <c r="P7" s="336"/>
      <c r="Q7" s="336"/>
      <c r="R7" s="336"/>
      <c r="S7" s="336"/>
      <c r="T7" s="336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108"/>
      <c r="AH7" s="108"/>
      <c r="AI7" s="108"/>
      <c r="AJ7" s="108"/>
      <c r="AK7" s="108"/>
      <c r="AL7" s="108"/>
      <c r="AM7" s="108"/>
      <c r="AN7" s="108"/>
      <c r="AO7" s="108"/>
      <c r="AP7" s="302"/>
      <c r="AQ7" s="302"/>
      <c r="AR7" s="302"/>
      <c r="AS7" s="302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</row>
    <row r="8" spans="1:69" ht="18" customHeight="1">
      <c r="A8" s="302"/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8"/>
      <c r="N8" s="303">
        <f>COUNTIF('Foglio 1'!I2:'Foglio 1'!I72,"=c")/'Foglio 1'!I73</f>
        <v>0.125</v>
      </c>
      <c r="O8" s="336" t="s">
        <v>138</v>
      </c>
      <c r="P8" s="336"/>
      <c r="Q8" s="336"/>
      <c r="R8" s="336"/>
      <c r="S8" s="336"/>
      <c r="T8" s="336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108"/>
      <c r="AH8" s="108"/>
      <c r="AI8" s="108"/>
      <c r="AJ8" s="108"/>
      <c r="AK8" s="108"/>
      <c r="AL8" s="108"/>
      <c r="AM8" s="108"/>
      <c r="AN8" s="108"/>
      <c r="AO8" s="108"/>
      <c r="AP8" s="302"/>
      <c r="AQ8" s="302"/>
      <c r="AR8" s="302"/>
      <c r="AS8" s="302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</row>
    <row r="9" spans="1:69" ht="18" customHeight="1">
      <c r="A9" s="302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8"/>
      <c r="N9" s="303">
        <f>COUNTIF('Foglio 1'!I2:'Foglio 1'!I72,"=d")/'Foglio 1'!I73</f>
        <v>8.3333333333333329E-2</v>
      </c>
      <c r="O9" s="336" t="s">
        <v>139</v>
      </c>
      <c r="P9" s="336"/>
      <c r="Q9" s="336"/>
      <c r="R9" s="336"/>
      <c r="S9" s="336"/>
      <c r="T9" s="336"/>
      <c r="V9" s="302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  <c r="AN9" s="305"/>
      <c r="AO9" s="305"/>
      <c r="AP9" s="302"/>
      <c r="AQ9" s="302"/>
      <c r="AR9" s="302"/>
      <c r="AS9" s="302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</row>
    <row r="10" spans="1:69" ht="18" customHeight="1">
      <c r="A10" s="302"/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8"/>
      <c r="N10" s="303">
        <f>COUNTIF('Foglio 1'!I2:'Foglio 1'!I72,"=e")/'Foglio 1'!I73</f>
        <v>0</v>
      </c>
      <c r="O10" s="336" t="s">
        <v>140</v>
      </c>
      <c r="P10" s="336"/>
      <c r="Q10" s="336"/>
      <c r="R10" s="336"/>
      <c r="S10" s="336"/>
      <c r="T10" s="336"/>
      <c r="V10" s="302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9"/>
      <c r="AI10" s="305"/>
      <c r="AJ10" s="305"/>
      <c r="AK10" s="305"/>
      <c r="AL10" s="305"/>
      <c r="AM10" s="305"/>
      <c r="AN10" s="305"/>
      <c r="AO10" s="305"/>
      <c r="AP10" s="302"/>
      <c r="AQ10" s="302"/>
      <c r="AR10" s="302"/>
      <c r="AS10" s="302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</row>
    <row r="11" spans="1:69" ht="18" customHeight="1">
      <c r="A11" s="302"/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96"/>
      <c r="O11" s="302"/>
      <c r="P11" s="302"/>
      <c r="Q11" s="302"/>
      <c r="R11" s="302"/>
      <c r="S11" s="311"/>
      <c r="T11" s="311"/>
      <c r="U11" s="302"/>
      <c r="V11" s="302"/>
      <c r="W11" s="310"/>
      <c r="X11" s="310"/>
      <c r="Y11" s="310"/>
      <c r="Z11" s="310"/>
      <c r="AA11" s="310"/>
      <c r="AB11" s="310"/>
      <c r="AC11" s="305"/>
      <c r="AD11" s="305"/>
      <c r="AE11" s="305"/>
      <c r="AF11" s="305"/>
      <c r="AG11" s="305"/>
      <c r="AH11" s="309"/>
      <c r="AI11" s="305"/>
      <c r="AJ11" s="305"/>
      <c r="AK11" s="305"/>
      <c r="AL11" s="305"/>
      <c r="AM11" s="305"/>
      <c r="AN11" s="305"/>
      <c r="AO11" s="305"/>
      <c r="AP11" s="302"/>
      <c r="AQ11" s="302"/>
      <c r="AR11" s="302"/>
      <c r="AS11" s="302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</row>
    <row r="12" spans="1:69" ht="18" customHeight="1">
      <c r="A12" s="312"/>
      <c r="B12" s="313" t="s">
        <v>141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5"/>
      <c r="M12" s="96"/>
      <c r="N12" s="316">
        <f>COUNTIF('Foglio 1'!D2:'Foglio 1'!D72,"=a")/'Foglio 1'!D73</f>
        <v>1</v>
      </c>
      <c r="O12" s="313" t="s">
        <v>142</v>
      </c>
      <c r="P12" s="315"/>
      <c r="Q12" s="302"/>
      <c r="R12" s="302"/>
      <c r="S12" s="311"/>
      <c r="T12" s="311"/>
      <c r="U12" s="302"/>
      <c r="V12" s="302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9"/>
      <c r="AI12" s="305"/>
      <c r="AJ12" s="305"/>
      <c r="AK12" s="305"/>
      <c r="AL12" s="305"/>
      <c r="AM12" s="305"/>
      <c r="AN12" s="305"/>
      <c r="AO12" s="305"/>
      <c r="AP12" s="302"/>
      <c r="AQ12" s="302"/>
      <c r="AR12" s="302"/>
      <c r="AS12" s="302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</row>
    <row r="13" spans="1:69" ht="18" customHeight="1">
      <c r="A13" s="302"/>
      <c r="M13" s="96"/>
      <c r="N13" s="317">
        <f>COUNTIF('Foglio 1'!D2:'Foglio 1'!D72,"=b")/'Foglio 1'!D73</f>
        <v>0</v>
      </c>
      <c r="O13" s="313" t="s">
        <v>143</v>
      </c>
      <c r="P13" s="318"/>
      <c r="Q13" s="310"/>
      <c r="R13" s="310"/>
      <c r="S13" s="310"/>
      <c r="T13" s="305"/>
      <c r="U13" s="305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5"/>
      <c r="AP13" s="302"/>
      <c r="AQ13" s="302"/>
      <c r="AR13" s="302"/>
      <c r="AS13" s="302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</row>
    <row r="14" spans="1:69" ht="18" customHeight="1">
      <c r="A14" s="302"/>
      <c r="B14" s="305"/>
      <c r="C14" s="305"/>
      <c r="D14" s="305"/>
      <c r="E14" s="305"/>
      <c r="F14" s="305"/>
      <c r="G14" s="64"/>
      <c r="H14" s="64"/>
      <c r="I14" s="305"/>
      <c r="J14" s="305"/>
      <c r="K14" s="305"/>
      <c r="L14" s="305"/>
      <c r="M14" s="305"/>
      <c r="N14" s="319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2"/>
      <c r="AQ14" s="302"/>
      <c r="AR14" s="302"/>
      <c r="AS14" s="302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</row>
    <row r="15" spans="1:69" ht="25.5" customHeight="1">
      <c r="A15" s="302"/>
      <c r="B15" s="336" t="s">
        <v>144</v>
      </c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02"/>
      <c r="N15" s="303">
        <f>COUNTIF('Foglio 1'!AP2:'Foglio 1'!AP72,"=a")/'Foglio 1'!AP73</f>
        <v>0.45</v>
      </c>
      <c r="O15" s="336" t="s">
        <v>145</v>
      </c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11"/>
      <c r="AM15" s="311"/>
      <c r="AN15" s="302"/>
      <c r="AO15" s="302"/>
      <c r="AP15" s="302"/>
      <c r="AQ15" s="302"/>
      <c r="AR15" s="302"/>
      <c r="AS15" s="302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</row>
    <row r="16" spans="1:69" ht="19" customHeight="1">
      <c r="N16" s="303">
        <f>COUNTIF('Foglio 1'!AP2:'Foglio 1'!AP72,"=b")/'Foglio 1'!AP73</f>
        <v>0.25</v>
      </c>
      <c r="O16" s="336" t="s">
        <v>146</v>
      </c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C16" s="108"/>
      <c r="AD16" s="108"/>
      <c r="AE16" s="108"/>
      <c r="AF16" s="108"/>
      <c r="AG16" s="108"/>
      <c r="AH16" s="108"/>
      <c r="AI16" s="108"/>
      <c r="AJ16" s="108"/>
      <c r="AK16" s="108"/>
      <c r="AL16" s="304"/>
      <c r="AM16" s="304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</row>
    <row r="17" spans="2:69" ht="19" customHeight="1">
      <c r="N17" s="303">
        <f>COUNTIF('Foglio 1'!AP2:'Foglio 1'!AP72,"=c")/'Foglio 1'!AP73</f>
        <v>0.05</v>
      </c>
      <c r="O17" s="336" t="s">
        <v>147</v>
      </c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C17" s="108"/>
      <c r="AD17" s="108"/>
      <c r="AE17" s="108"/>
      <c r="AF17" s="108"/>
      <c r="AG17" s="108"/>
      <c r="AH17" s="108"/>
      <c r="AI17" s="108"/>
      <c r="AJ17" s="108"/>
      <c r="AK17" s="108"/>
      <c r="AL17" s="304"/>
      <c r="AM17" s="304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</row>
    <row r="18" spans="2:69" ht="19" customHeight="1">
      <c r="N18" s="320">
        <f>COUNTIF('Foglio 1'!AP2:'Foglio 1'!AP72,"=d")/'Foglio 1'!AP73</f>
        <v>0.1</v>
      </c>
      <c r="O18" s="336" t="s">
        <v>148</v>
      </c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C18" s="108"/>
      <c r="AD18" s="108"/>
      <c r="AE18" s="108"/>
      <c r="AF18" s="108"/>
      <c r="AG18" s="108"/>
      <c r="AH18" s="108"/>
      <c r="AI18" s="108"/>
      <c r="AJ18" s="108"/>
      <c r="AK18" s="108"/>
      <c r="AL18" s="304"/>
      <c r="AM18" s="304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</row>
    <row r="19" spans="2:69" ht="19" customHeight="1">
      <c r="M19" s="302"/>
      <c r="N19" s="320">
        <f>COUNTIF('Foglio 1'!AP2:'Foglio 1'!AP72,"=e")/'Foglio 1'!AP73</f>
        <v>0.05</v>
      </c>
      <c r="O19" s="336" t="s">
        <v>149</v>
      </c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C19" s="108"/>
      <c r="AD19" s="108"/>
      <c r="AE19" s="108"/>
      <c r="AF19" s="108"/>
      <c r="AG19" s="108"/>
      <c r="AH19" s="108"/>
      <c r="AI19" s="108"/>
      <c r="AJ19" s="108"/>
      <c r="AK19" s="108"/>
      <c r="AL19" s="304"/>
      <c r="AM19" s="304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</row>
    <row r="20" spans="2:69" ht="19" customHeight="1">
      <c r="N20" s="303">
        <f>COUNTIF('Foglio 1'!AP2:'Foglio 1'!AP72,"=f")/'Foglio 1'!AP73</f>
        <v>0.1</v>
      </c>
      <c r="O20" s="336" t="s">
        <v>150</v>
      </c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304"/>
      <c r="AQ20" s="304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</row>
    <row r="21" spans="2:69" ht="19" customHeight="1">
      <c r="N21" s="303">
        <f>COUNTIF('Foglio 1'!AP2:'Foglio 1'!AP72,"=g")/'Foglio 1'!AP73</f>
        <v>0</v>
      </c>
      <c r="O21" s="336" t="s">
        <v>151</v>
      </c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304"/>
      <c r="AQ21" s="304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</row>
    <row r="22" spans="2:69" ht="18" customHeight="1">
      <c r="B22" s="302"/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21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</row>
    <row r="23" spans="2:69" ht="18" customHeight="1">
      <c r="B23" s="335" t="s">
        <v>152</v>
      </c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96"/>
      <c r="N23" s="303" t="e">
        <f>COUNTIF('Foglio 1'!AQ2:'Foglio 1'!AQ72,"=a")/'Foglio 1'!AQ73</f>
        <v>#DIV/0!</v>
      </c>
      <c r="O23" s="313" t="s">
        <v>153</v>
      </c>
      <c r="P23" s="315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</row>
    <row r="24" spans="2:69" ht="18" customHeight="1">
      <c r="M24" s="96"/>
      <c r="N24" s="322" t="e">
        <f>COUNTIF('Foglio 1'!AQ2:'Foglio 1'!AQ72,"=b")/'Foglio 1'!AQ73</f>
        <v>#DIV/0!</v>
      </c>
      <c r="O24" s="323" t="s">
        <v>143</v>
      </c>
      <c r="P24" s="324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</row>
  </sheetData>
  <sheetProtection sheet="1"/>
  <mergeCells count="22">
    <mergeCell ref="O4:AA4"/>
    <mergeCell ref="B6:L6"/>
    <mergeCell ref="O6:T6"/>
    <mergeCell ref="O7:T7"/>
    <mergeCell ref="B1:L1"/>
    <mergeCell ref="O1:AA1"/>
    <mergeCell ref="O2:AA2"/>
    <mergeCell ref="O3:AA3"/>
    <mergeCell ref="B15:L15"/>
    <mergeCell ref="O15:Z15"/>
    <mergeCell ref="O16:Z16"/>
    <mergeCell ref="O17:Z17"/>
    <mergeCell ref="O8:T8"/>
    <mergeCell ref="O9:T9"/>
    <mergeCell ref="O10:T10"/>
    <mergeCell ref="B11:L11"/>
    <mergeCell ref="C22:M22"/>
    <mergeCell ref="B23:L23"/>
    <mergeCell ref="O18:Z18"/>
    <mergeCell ref="O19:Z19"/>
    <mergeCell ref="O20:Z20"/>
    <mergeCell ref="O21:Z21"/>
  </mergeCells>
  <phoneticPr fontId="6" type="noConversion"/>
  <pageMargins left="0.37013888888888891" right="0.55972222222222223" top="0.61805555555555558" bottom="0.17986111111111111" header="0.24027777777777778" footer="0.51180555555555551"/>
  <pageSetup paperSize="9" firstPageNumber="0" orientation="landscape" horizontalDpi="300" verticalDpi="300"/>
  <headerFooter alignWithMargins="0">
    <oddHeader>&amp;LFoglio 3&amp;C&amp;"Arial,Grassetto"&amp;12Nido Colibrì 2015- 2016 risposte 40 su 53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topLeftCell="A16" workbookViewId="0">
      <selection activeCell="X23" sqref="X23"/>
    </sheetView>
  </sheetViews>
  <sheetFormatPr baseColWidth="10" defaultRowHeight="13"/>
  <cols>
    <col min="1" max="1" width="3.5" customWidth="1"/>
    <col min="2" max="2" width="4.33203125" customWidth="1"/>
    <col min="3" max="3" width="0.5" customWidth="1"/>
    <col min="4" max="4" width="0" hidden="1" customWidth="1"/>
    <col min="5" max="9" width="4.33203125" customWidth="1"/>
    <col min="10" max="10" width="3.83203125" customWidth="1"/>
    <col min="11" max="18" width="4.33203125" customWidth="1"/>
    <col min="19" max="19" width="4.5" customWidth="1"/>
    <col min="20" max="20" width="0" hidden="1" customWidth="1"/>
    <col min="21" max="21" width="0.5" customWidth="1"/>
    <col min="22" max="22" width="2.5" customWidth="1"/>
    <col min="23" max="23" width="4.33203125" customWidth="1"/>
    <col min="24" max="24" width="3.5" customWidth="1"/>
    <col min="25" max="25" width="3.33203125" customWidth="1"/>
    <col min="26" max="26" width="0.5" customWidth="1"/>
    <col min="27" max="31" width="4.33203125" customWidth="1"/>
    <col min="32" max="32" width="3.6640625" customWidth="1"/>
    <col min="33" max="39" width="4.33203125" customWidth="1"/>
    <col min="40" max="40" width="3.6640625" customWidth="1"/>
    <col min="41" max="41" width="4.6640625" customWidth="1"/>
    <col min="42" max="42" width="0" hidden="1" customWidth="1"/>
    <col min="43" max="43" width="0.6640625" customWidth="1"/>
    <col min="44" max="46" width="4.33203125" customWidth="1"/>
    <col min="47" max="256" width="8.83203125" customWidth="1"/>
  </cols>
  <sheetData>
    <row r="1" spans="1:44">
      <c r="A1" s="348" t="s">
        <v>154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T1" s="1"/>
      <c r="AP1" s="1"/>
      <c r="AQ1" s="1"/>
    </row>
    <row r="2" spans="1:44" ht="15" customHeight="1">
      <c r="A2" s="349" t="s">
        <v>155</v>
      </c>
      <c r="B2" s="345" t="s">
        <v>26</v>
      </c>
      <c r="C2" s="345"/>
      <c r="D2" s="345"/>
      <c r="E2" s="346" t="s">
        <v>156</v>
      </c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25"/>
      <c r="W2" s="347" t="s">
        <v>157</v>
      </c>
      <c r="X2" s="343" t="s">
        <v>27</v>
      </c>
      <c r="Y2" s="343"/>
      <c r="Z2" s="343"/>
      <c r="AA2" s="344" t="s">
        <v>158</v>
      </c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344"/>
      <c r="AP2" s="344"/>
      <c r="AQ2" s="344"/>
      <c r="AR2" s="64"/>
    </row>
    <row r="3" spans="1:44" ht="15" customHeight="1">
      <c r="A3" s="349"/>
      <c r="B3" s="345"/>
      <c r="C3" s="345"/>
      <c r="D3" s="345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25"/>
      <c r="W3" s="347"/>
      <c r="X3" s="343"/>
      <c r="Y3" s="343"/>
      <c r="Z3" s="343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64"/>
    </row>
    <row r="4" spans="1:44" ht="15" customHeight="1">
      <c r="A4" s="349"/>
      <c r="B4" s="345" t="s">
        <v>27</v>
      </c>
      <c r="C4" s="345"/>
      <c r="D4" s="345"/>
      <c r="E4" s="346" t="s">
        <v>159</v>
      </c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25"/>
      <c r="W4" s="347"/>
      <c r="X4" s="343" t="s">
        <v>35</v>
      </c>
      <c r="Y4" s="343"/>
      <c r="Z4" s="343"/>
      <c r="AA4" s="344" t="s">
        <v>160</v>
      </c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64"/>
    </row>
    <row r="5" spans="1:44" ht="15" customHeight="1">
      <c r="A5" s="349"/>
      <c r="B5" s="345"/>
      <c r="C5" s="345"/>
      <c r="D5" s="345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25"/>
      <c r="W5" s="347"/>
      <c r="X5" s="343"/>
      <c r="Y5" s="343"/>
      <c r="Z5" s="343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64"/>
    </row>
    <row r="6" spans="1:44" ht="15" customHeight="1">
      <c r="A6" s="349"/>
      <c r="B6" s="345" t="s">
        <v>31</v>
      </c>
      <c r="C6" s="345"/>
      <c r="D6" s="345"/>
      <c r="E6" s="346" t="s">
        <v>161</v>
      </c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25"/>
      <c r="W6" s="347"/>
      <c r="X6" s="343" t="s">
        <v>36</v>
      </c>
      <c r="Y6" s="343"/>
      <c r="Z6" s="343"/>
      <c r="AA6" s="344" t="s">
        <v>162</v>
      </c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344"/>
      <c r="AQ6" s="344"/>
      <c r="AR6" s="64"/>
    </row>
    <row r="7" spans="1:44" ht="15" customHeight="1">
      <c r="A7" s="349"/>
      <c r="B7" s="345"/>
      <c r="C7" s="345"/>
      <c r="D7" s="345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25"/>
      <c r="W7" s="347"/>
      <c r="X7" s="343"/>
      <c r="Y7" s="343"/>
      <c r="Z7" s="343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4"/>
      <c r="AR7" s="64"/>
    </row>
    <row r="8" spans="1:44" ht="15" customHeight="1">
      <c r="A8" s="349"/>
      <c r="B8" s="345" t="s">
        <v>31</v>
      </c>
      <c r="C8" s="345"/>
      <c r="D8" s="345"/>
      <c r="E8" s="346" t="s">
        <v>163</v>
      </c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25"/>
      <c r="W8" s="347"/>
      <c r="X8" s="343"/>
      <c r="Y8" s="343"/>
      <c r="Z8" s="343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64"/>
    </row>
    <row r="9" spans="1:44" ht="15" customHeight="1">
      <c r="A9" s="349"/>
      <c r="B9" s="345"/>
      <c r="C9" s="345"/>
      <c r="D9" s="345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25"/>
      <c r="W9" s="347"/>
      <c r="X9" s="343"/>
      <c r="Y9" s="343"/>
      <c r="Z9" s="343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AR9" s="64"/>
    </row>
    <row r="10" spans="1:44" ht="15" customHeight="1">
      <c r="A10" s="349"/>
      <c r="B10" s="345" t="s">
        <v>33</v>
      </c>
      <c r="C10" s="345"/>
      <c r="D10" s="345"/>
      <c r="E10" s="346" t="s">
        <v>164</v>
      </c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26"/>
      <c r="W10" s="347"/>
      <c r="X10" s="343"/>
      <c r="Y10" s="343"/>
      <c r="Z10" s="343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  <c r="AR10" s="64"/>
    </row>
    <row r="11" spans="1:44" ht="15" customHeight="1">
      <c r="A11" s="349"/>
      <c r="B11" s="345"/>
      <c r="C11" s="345"/>
      <c r="D11" s="345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26"/>
      <c r="W11" s="347"/>
      <c r="X11" s="343"/>
      <c r="Y11" s="343"/>
      <c r="Z11" s="343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/>
      <c r="AO11" s="344"/>
      <c r="AP11" s="344"/>
      <c r="AQ11" s="344"/>
      <c r="AR11" s="64"/>
    </row>
    <row r="12" spans="1:44" ht="15" customHeight="1">
      <c r="A12" s="349"/>
      <c r="B12" s="345" t="s">
        <v>36</v>
      </c>
      <c r="C12" s="345"/>
      <c r="D12" s="345"/>
      <c r="E12" s="346" t="s">
        <v>165</v>
      </c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26"/>
      <c r="W12" s="347"/>
      <c r="X12" s="343"/>
      <c r="Y12" s="343"/>
      <c r="Z12" s="343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64"/>
    </row>
    <row r="13" spans="1:44" ht="15" customHeight="1">
      <c r="A13" s="349"/>
      <c r="B13" s="345"/>
      <c r="C13" s="345"/>
      <c r="D13" s="345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26"/>
      <c r="W13" s="347"/>
      <c r="X13" s="343"/>
      <c r="Y13" s="343"/>
      <c r="Z13" s="343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/>
      <c r="AR13" s="64"/>
    </row>
    <row r="14" spans="1:44" ht="15" customHeight="1">
      <c r="A14" s="349"/>
      <c r="B14" s="345" t="s">
        <v>45</v>
      </c>
      <c r="C14" s="345"/>
      <c r="D14" s="345"/>
      <c r="E14" s="346" t="s">
        <v>166</v>
      </c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26"/>
      <c r="W14" s="347"/>
      <c r="X14" s="343"/>
      <c r="Y14" s="343"/>
      <c r="Z14" s="343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64"/>
    </row>
    <row r="15" spans="1:44" ht="15" customHeight="1">
      <c r="A15" s="349"/>
      <c r="B15" s="345"/>
      <c r="C15" s="345"/>
      <c r="D15" s="345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26"/>
      <c r="W15" s="347"/>
      <c r="X15" s="343"/>
      <c r="Y15" s="343"/>
      <c r="Z15" s="343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64"/>
    </row>
    <row r="16" spans="1:44" ht="15" customHeight="1">
      <c r="A16" s="349"/>
      <c r="B16" s="345"/>
      <c r="C16" s="345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26"/>
      <c r="W16" s="347"/>
      <c r="X16" s="343"/>
      <c r="Y16" s="343"/>
      <c r="Z16" s="343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4"/>
      <c r="AP16" s="344"/>
      <c r="AQ16" s="344"/>
      <c r="AR16" s="64"/>
    </row>
    <row r="17" spans="1:44" ht="15" customHeight="1">
      <c r="A17" s="349"/>
      <c r="B17" s="345"/>
      <c r="C17" s="345"/>
      <c r="D17" s="345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26"/>
      <c r="W17" s="347"/>
      <c r="X17" s="343"/>
      <c r="Y17" s="343"/>
      <c r="Z17" s="343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64"/>
    </row>
    <row r="18" spans="1:44" ht="15" customHeight="1">
      <c r="A18" s="349"/>
      <c r="B18" s="345"/>
      <c r="C18" s="345"/>
      <c r="D18" s="345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26"/>
      <c r="W18" s="347"/>
      <c r="X18" s="343"/>
      <c r="Y18" s="343"/>
      <c r="Z18" s="343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64"/>
    </row>
    <row r="19" spans="1:44" ht="15" customHeight="1">
      <c r="A19" s="349"/>
      <c r="B19" s="345"/>
      <c r="C19" s="345"/>
      <c r="D19" s="345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26"/>
      <c r="W19" s="347"/>
      <c r="X19" s="343"/>
      <c r="Y19" s="343"/>
      <c r="Z19" s="343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344"/>
      <c r="AP19" s="344"/>
      <c r="AQ19" s="344"/>
      <c r="AR19" s="64"/>
    </row>
    <row r="20" spans="1:44" ht="15" customHeight="1">
      <c r="A20" s="349"/>
      <c r="B20" s="345"/>
      <c r="C20" s="345"/>
      <c r="D20" s="345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26"/>
      <c r="W20" s="347"/>
      <c r="X20" s="343"/>
      <c r="Y20" s="343"/>
      <c r="Z20" s="343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64"/>
    </row>
    <row r="21" spans="1:44">
      <c r="A21" s="349"/>
      <c r="B21" s="345"/>
      <c r="C21" s="345"/>
      <c r="D21" s="345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108"/>
      <c r="W21" s="347"/>
      <c r="X21" s="343"/>
      <c r="Y21" s="343"/>
      <c r="Z21" s="343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</row>
    <row r="22" spans="1:44" ht="6" customHeight="1">
      <c r="R22" s="1"/>
      <c r="AN22" s="1"/>
      <c r="AO22" s="1"/>
    </row>
    <row r="23" spans="1:44" ht="15" customHeight="1">
      <c r="A23" s="341" t="s">
        <v>167</v>
      </c>
      <c r="B23" s="337"/>
      <c r="C23" s="337"/>
      <c r="D23" s="337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64"/>
      <c r="W23" s="342" t="s">
        <v>168</v>
      </c>
      <c r="X23" s="339" t="s">
        <v>6</v>
      </c>
      <c r="Y23" s="339"/>
      <c r="Z23" s="339"/>
      <c r="AA23" s="340" t="s">
        <v>169</v>
      </c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0"/>
      <c r="AR23" s="64"/>
    </row>
    <row r="24" spans="1:44" ht="15" customHeight="1">
      <c r="A24" s="341"/>
      <c r="B24" s="337"/>
      <c r="C24" s="337"/>
      <c r="D24" s="337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64"/>
      <c r="W24" s="342"/>
      <c r="X24" s="339"/>
      <c r="Y24" s="339"/>
      <c r="Z24" s="339"/>
      <c r="AA24" s="340"/>
      <c r="AB24" s="340"/>
      <c r="AC24" s="340"/>
      <c r="AD24" s="340"/>
      <c r="AE24" s="340"/>
      <c r="AF24" s="340"/>
      <c r="AG24" s="340"/>
      <c r="AH24" s="340"/>
      <c r="AI24" s="340"/>
      <c r="AJ24" s="340"/>
      <c r="AK24" s="340"/>
      <c r="AL24" s="340"/>
      <c r="AM24" s="340"/>
      <c r="AN24" s="340"/>
      <c r="AO24" s="340"/>
      <c r="AP24" s="340"/>
      <c r="AQ24" s="340"/>
      <c r="AR24" s="64"/>
    </row>
    <row r="25" spans="1:44" ht="15" customHeight="1">
      <c r="A25" s="341"/>
      <c r="B25" s="337"/>
      <c r="C25" s="337"/>
      <c r="D25" s="337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64"/>
      <c r="W25" s="342"/>
      <c r="X25" s="339" t="s">
        <v>12</v>
      </c>
      <c r="Y25" s="339"/>
      <c r="Z25" s="339"/>
      <c r="AA25" s="340" t="s">
        <v>170</v>
      </c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340"/>
      <c r="AN25" s="340"/>
      <c r="AO25" s="340"/>
      <c r="AP25" s="340"/>
      <c r="AQ25" s="340"/>
      <c r="AR25" s="64"/>
    </row>
    <row r="26" spans="1:44" ht="15" customHeight="1">
      <c r="A26" s="341"/>
      <c r="B26" s="337"/>
      <c r="C26" s="337"/>
      <c r="D26" s="337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64"/>
      <c r="W26" s="342"/>
      <c r="X26" s="339"/>
      <c r="Y26" s="339"/>
      <c r="Z26" s="339"/>
      <c r="AA26" s="340"/>
      <c r="AB26" s="340"/>
      <c r="AC26" s="340"/>
      <c r="AD26" s="340"/>
      <c r="AE26" s="340"/>
      <c r="AF26" s="340"/>
      <c r="AG26" s="340"/>
      <c r="AH26" s="340"/>
      <c r="AI26" s="340"/>
      <c r="AJ26" s="340"/>
      <c r="AK26" s="340"/>
      <c r="AL26" s="340"/>
      <c r="AM26" s="340"/>
      <c r="AN26" s="340"/>
      <c r="AO26" s="340"/>
      <c r="AP26" s="340"/>
      <c r="AQ26" s="340"/>
      <c r="AR26" s="64"/>
    </row>
    <row r="27" spans="1:44" ht="15" customHeight="1">
      <c r="A27" s="341"/>
      <c r="B27" s="337"/>
      <c r="C27" s="337"/>
      <c r="D27" s="337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64"/>
      <c r="W27" s="342"/>
      <c r="X27" s="339" t="s">
        <v>16</v>
      </c>
      <c r="Y27" s="339"/>
      <c r="Z27" s="339"/>
      <c r="AA27" s="340" t="s">
        <v>171</v>
      </c>
      <c r="AB27" s="340"/>
      <c r="AC27" s="340"/>
      <c r="AD27" s="340"/>
      <c r="AE27" s="340"/>
      <c r="AF27" s="340"/>
      <c r="AG27" s="340"/>
      <c r="AH27" s="340"/>
      <c r="AI27" s="340"/>
      <c r="AJ27" s="340"/>
      <c r="AK27" s="340"/>
      <c r="AL27" s="340"/>
      <c r="AM27" s="340"/>
      <c r="AN27" s="340"/>
      <c r="AO27" s="340"/>
      <c r="AP27" s="340"/>
      <c r="AQ27" s="340"/>
      <c r="AR27" s="64"/>
    </row>
    <row r="28" spans="1:44" ht="15" customHeight="1">
      <c r="A28" s="341"/>
      <c r="B28" s="337"/>
      <c r="C28" s="337"/>
      <c r="D28" s="337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64"/>
      <c r="W28" s="342"/>
      <c r="X28" s="339"/>
      <c r="Y28" s="339"/>
      <c r="Z28" s="339"/>
      <c r="AA28" s="340"/>
      <c r="AB28" s="340"/>
      <c r="AC28" s="340"/>
      <c r="AD28" s="340"/>
      <c r="AE28" s="340"/>
      <c r="AF28" s="340"/>
      <c r="AG28" s="340"/>
      <c r="AH28" s="340"/>
      <c r="AI28" s="340"/>
      <c r="AJ28" s="340"/>
      <c r="AK28" s="340"/>
      <c r="AL28" s="340"/>
      <c r="AM28" s="340"/>
      <c r="AN28" s="340"/>
      <c r="AO28" s="340"/>
      <c r="AP28" s="340"/>
      <c r="AQ28" s="340"/>
      <c r="AR28" s="64"/>
    </row>
    <row r="29" spans="1:44" ht="15" customHeight="1">
      <c r="A29" s="341"/>
      <c r="B29" s="337"/>
      <c r="C29" s="337"/>
      <c r="D29" s="337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64"/>
      <c r="W29" s="342"/>
      <c r="X29" s="339" t="s">
        <v>33</v>
      </c>
      <c r="Y29" s="339"/>
      <c r="Z29" s="339"/>
      <c r="AA29" s="340" t="s">
        <v>172</v>
      </c>
      <c r="AB29" s="340"/>
      <c r="AC29" s="340"/>
      <c r="AD29" s="340"/>
      <c r="AE29" s="340"/>
      <c r="AF29" s="340"/>
      <c r="AG29" s="340"/>
      <c r="AH29" s="340"/>
      <c r="AI29" s="340"/>
      <c r="AJ29" s="340"/>
      <c r="AK29" s="340"/>
      <c r="AL29" s="340"/>
      <c r="AM29" s="340"/>
      <c r="AN29" s="340"/>
      <c r="AO29" s="340"/>
      <c r="AP29" s="340"/>
      <c r="AQ29" s="340"/>
      <c r="AR29" s="64"/>
    </row>
    <row r="30" spans="1:44" ht="15" customHeight="1">
      <c r="A30" s="341"/>
      <c r="B30" s="337"/>
      <c r="C30" s="337"/>
      <c r="D30" s="337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64"/>
      <c r="W30" s="342"/>
      <c r="X30" s="339"/>
      <c r="Y30" s="339"/>
      <c r="Z30" s="339"/>
      <c r="AA30" s="340"/>
      <c r="AB30" s="340"/>
      <c r="AC30" s="340"/>
      <c r="AD30" s="340"/>
      <c r="AE30" s="340"/>
      <c r="AF30" s="340"/>
      <c r="AG30" s="340"/>
      <c r="AH30" s="340"/>
      <c r="AI30" s="340"/>
      <c r="AJ30" s="340"/>
      <c r="AK30" s="340"/>
      <c r="AL30" s="340"/>
      <c r="AM30" s="340"/>
      <c r="AN30" s="340"/>
      <c r="AO30" s="340"/>
      <c r="AP30" s="340"/>
      <c r="AQ30" s="340"/>
      <c r="AR30" s="64"/>
    </row>
    <row r="31" spans="1:44" ht="15" customHeight="1">
      <c r="A31" s="341"/>
      <c r="B31" s="337"/>
      <c r="C31" s="337"/>
      <c r="D31" s="337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64"/>
      <c r="W31" s="342"/>
      <c r="X31" s="339"/>
      <c r="Y31" s="339"/>
      <c r="Z31" s="339"/>
      <c r="AA31" s="340"/>
      <c r="AB31" s="340"/>
      <c r="AC31" s="340"/>
      <c r="AD31" s="340"/>
      <c r="AE31" s="340"/>
      <c r="AF31" s="340"/>
      <c r="AG31" s="340"/>
      <c r="AH31" s="340"/>
      <c r="AI31" s="340"/>
      <c r="AJ31" s="340"/>
      <c r="AK31" s="340"/>
      <c r="AL31" s="340"/>
      <c r="AM31" s="340"/>
      <c r="AN31" s="340"/>
      <c r="AO31" s="340"/>
      <c r="AP31" s="340"/>
      <c r="AQ31" s="340"/>
      <c r="AR31" s="64"/>
    </row>
    <row r="32" spans="1:44" ht="15" customHeight="1">
      <c r="A32" s="341"/>
      <c r="B32" s="337"/>
      <c r="C32" s="337"/>
      <c r="D32" s="337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64"/>
      <c r="W32" s="342"/>
      <c r="X32" s="339"/>
      <c r="Y32" s="339"/>
      <c r="Z32" s="339"/>
      <c r="AA32" s="340"/>
      <c r="AB32" s="340"/>
      <c r="AC32" s="340"/>
      <c r="AD32" s="340"/>
      <c r="AE32" s="340"/>
      <c r="AF32" s="340"/>
      <c r="AG32" s="340"/>
      <c r="AH32" s="340"/>
      <c r="AI32" s="340"/>
      <c r="AJ32" s="340"/>
      <c r="AK32" s="340"/>
      <c r="AL32" s="340"/>
      <c r="AM32" s="340"/>
      <c r="AN32" s="340"/>
      <c r="AO32" s="340"/>
      <c r="AP32" s="340"/>
      <c r="AQ32" s="340"/>
      <c r="AR32" s="64"/>
    </row>
    <row r="33" spans="1:44" ht="15" customHeight="1">
      <c r="A33" s="341"/>
      <c r="B33" s="337"/>
      <c r="C33" s="337"/>
      <c r="D33" s="337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64"/>
      <c r="W33" s="342"/>
      <c r="X33" s="339"/>
      <c r="Y33" s="339"/>
      <c r="Z33" s="339"/>
      <c r="AA33" s="340"/>
      <c r="AB33" s="340"/>
      <c r="AC33" s="340"/>
      <c r="AD33" s="340"/>
      <c r="AE33" s="340"/>
      <c r="AF33" s="340"/>
      <c r="AG33" s="340"/>
      <c r="AH33" s="340"/>
      <c r="AI33" s="340"/>
      <c r="AJ33" s="340"/>
      <c r="AK33" s="340"/>
      <c r="AL33" s="340"/>
      <c r="AM33" s="340"/>
      <c r="AN33" s="340"/>
      <c r="AO33" s="340"/>
      <c r="AP33" s="340"/>
      <c r="AQ33" s="340"/>
      <c r="AR33" s="64"/>
    </row>
    <row r="34" spans="1:44" ht="15" customHeight="1">
      <c r="A34" s="341"/>
      <c r="B34" s="337"/>
      <c r="C34" s="337"/>
      <c r="D34" s="337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64"/>
      <c r="W34" s="342"/>
      <c r="X34" s="339"/>
      <c r="Y34" s="339"/>
      <c r="Z34" s="339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  <c r="AN34" s="340"/>
      <c r="AO34" s="340"/>
      <c r="AP34" s="340"/>
      <c r="AQ34" s="340"/>
      <c r="AR34" s="64"/>
    </row>
    <row r="35" spans="1:44" ht="15" customHeight="1">
      <c r="A35" s="341"/>
      <c r="B35" s="337"/>
      <c r="C35" s="337"/>
      <c r="D35" s="337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64"/>
      <c r="W35" s="342"/>
      <c r="X35" s="339"/>
      <c r="Y35" s="339"/>
      <c r="Z35" s="339"/>
      <c r="AA35" s="340"/>
      <c r="AB35" s="340"/>
      <c r="AC35" s="340"/>
      <c r="AD35" s="340"/>
      <c r="AE35" s="340"/>
      <c r="AF35" s="340"/>
      <c r="AG35" s="340"/>
      <c r="AH35" s="340"/>
      <c r="AI35" s="340"/>
      <c r="AJ35" s="340"/>
      <c r="AK35" s="340"/>
      <c r="AL35" s="340"/>
      <c r="AM35" s="340"/>
      <c r="AN35" s="340"/>
      <c r="AO35" s="340"/>
      <c r="AP35" s="340"/>
      <c r="AQ35" s="340"/>
      <c r="AR35" s="64"/>
    </row>
    <row r="36" spans="1:44" ht="15" customHeight="1">
      <c r="A36" s="341"/>
      <c r="B36" s="337"/>
      <c r="C36" s="337"/>
      <c r="D36" s="337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64"/>
      <c r="W36" s="342"/>
      <c r="X36" s="339"/>
      <c r="Y36" s="339"/>
      <c r="Z36" s="339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64"/>
    </row>
    <row r="37" spans="1:44" ht="15" customHeight="1">
      <c r="A37" s="341"/>
      <c r="B37" s="337"/>
      <c r="C37" s="337"/>
      <c r="D37" s="337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64"/>
      <c r="W37" s="342"/>
      <c r="X37" s="339"/>
      <c r="Y37" s="339"/>
      <c r="Z37" s="339"/>
      <c r="AA37" s="340"/>
      <c r="AB37" s="340"/>
      <c r="AC37" s="340"/>
      <c r="AD37" s="340"/>
      <c r="AE37" s="340"/>
      <c r="AF37" s="340"/>
      <c r="AG37" s="340"/>
      <c r="AH37" s="340"/>
      <c r="AI37" s="340"/>
      <c r="AJ37" s="340"/>
      <c r="AK37" s="340"/>
      <c r="AL37" s="340"/>
      <c r="AM37" s="340"/>
      <c r="AN37" s="340"/>
      <c r="AO37" s="340"/>
      <c r="AP37" s="340"/>
      <c r="AQ37" s="340"/>
      <c r="AR37" s="64"/>
    </row>
    <row r="38" spans="1:44" ht="15" customHeight="1">
      <c r="A38" s="341"/>
      <c r="B38" s="337"/>
      <c r="C38" s="337"/>
      <c r="D38" s="337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64"/>
      <c r="W38" s="342"/>
      <c r="X38" s="339"/>
      <c r="Y38" s="339"/>
      <c r="Z38" s="339"/>
      <c r="AA38" s="340"/>
      <c r="AB38" s="340"/>
      <c r="AC38" s="340"/>
      <c r="AD38" s="340"/>
      <c r="AE38" s="340"/>
      <c r="AF38" s="340"/>
      <c r="AG38" s="340"/>
      <c r="AH38" s="340"/>
      <c r="AI38" s="340"/>
      <c r="AJ38" s="340"/>
      <c r="AK38" s="340"/>
      <c r="AL38" s="340"/>
      <c r="AM38" s="340"/>
      <c r="AN38" s="340"/>
      <c r="AO38" s="340"/>
      <c r="AP38" s="340"/>
      <c r="AQ38" s="340"/>
      <c r="AR38" s="64"/>
    </row>
    <row r="39" spans="1:44" ht="15" customHeight="1">
      <c r="A39" s="341"/>
      <c r="B39" s="337"/>
      <c r="C39" s="337"/>
      <c r="D39" s="337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64"/>
      <c r="W39" s="342"/>
      <c r="X39" s="339"/>
      <c r="Y39" s="339"/>
      <c r="Z39" s="339"/>
      <c r="AA39" s="340"/>
      <c r="AB39" s="340"/>
      <c r="AC39" s="340"/>
      <c r="AD39" s="340"/>
      <c r="AE39" s="340"/>
      <c r="AF39" s="340"/>
      <c r="AG39" s="340"/>
      <c r="AH39" s="340"/>
      <c r="AI39" s="340"/>
      <c r="AJ39" s="340"/>
      <c r="AK39" s="340"/>
      <c r="AL39" s="340"/>
      <c r="AM39" s="340"/>
      <c r="AN39" s="340"/>
      <c r="AO39" s="340"/>
      <c r="AP39" s="340"/>
      <c r="AQ39" s="340"/>
      <c r="AR39" s="64"/>
    </row>
    <row r="40" spans="1:44" ht="15" customHeight="1">
      <c r="A40" s="341"/>
      <c r="B40" s="337"/>
      <c r="C40" s="337"/>
      <c r="D40" s="337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64"/>
      <c r="W40" s="342"/>
      <c r="X40" s="339"/>
      <c r="Y40" s="339"/>
      <c r="Z40" s="339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40"/>
      <c r="AL40" s="340"/>
      <c r="AM40" s="340"/>
      <c r="AN40" s="340"/>
      <c r="AO40" s="340"/>
      <c r="AP40" s="340"/>
      <c r="AQ40" s="340"/>
      <c r="AR40" s="64"/>
    </row>
    <row r="41" spans="1:44" ht="15" customHeight="1">
      <c r="A41" s="341"/>
      <c r="B41" s="337"/>
      <c r="C41" s="337"/>
      <c r="D41" s="337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64"/>
      <c r="W41" s="342"/>
      <c r="X41" s="339"/>
      <c r="Y41" s="339"/>
      <c r="Z41" s="339"/>
      <c r="AA41" s="340"/>
      <c r="AB41" s="340"/>
      <c r="AC41" s="340"/>
      <c r="AD41" s="340"/>
      <c r="AE41" s="340"/>
      <c r="AF41" s="340"/>
      <c r="AG41" s="340"/>
      <c r="AH41" s="340"/>
      <c r="AI41" s="340"/>
      <c r="AJ41" s="340"/>
      <c r="AK41" s="340"/>
      <c r="AL41" s="340"/>
      <c r="AM41" s="340"/>
      <c r="AN41" s="340"/>
      <c r="AO41" s="340"/>
      <c r="AP41" s="340"/>
      <c r="AQ41" s="340"/>
      <c r="AR41" s="64"/>
    </row>
    <row r="42" spans="1:44">
      <c r="A42" s="341"/>
      <c r="B42" s="337"/>
      <c r="C42" s="337"/>
      <c r="D42" s="337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W42" s="342"/>
      <c r="X42" s="339"/>
      <c r="Y42" s="339"/>
      <c r="Z42" s="339"/>
      <c r="AA42" s="340"/>
      <c r="AB42" s="340"/>
      <c r="AC42" s="340"/>
      <c r="AD42" s="340"/>
      <c r="AE42" s="340"/>
      <c r="AF42" s="340"/>
      <c r="AG42" s="340"/>
      <c r="AH42" s="340"/>
      <c r="AI42" s="340"/>
      <c r="AJ42" s="340"/>
      <c r="AK42" s="340"/>
      <c r="AL42" s="340"/>
      <c r="AM42" s="340"/>
      <c r="AN42" s="340"/>
      <c r="AO42" s="340"/>
      <c r="AP42" s="340"/>
      <c r="AQ42" s="340"/>
    </row>
  </sheetData>
  <sheetProtection selectLockedCells="1" selectUnlockedCells="1"/>
  <mergeCells count="85">
    <mergeCell ref="X4:Z5"/>
    <mergeCell ref="AA4:AQ5"/>
    <mergeCell ref="B6:D7"/>
    <mergeCell ref="E6:U7"/>
    <mergeCell ref="X6:Z7"/>
    <mergeCell ref="A1:L1"/>
    <mergeCell ref="A2:A21"/>
    <mergeCell ref="B2:D3"/>
    <mergeCell ref="E2:U3"/>
    <mergeCell ref="B10:D11"/>
    <mergeCell ref="AA6:AQ7"/>
    <mergeCell ref="B8:D9"/>
    <mergeCell ref="E8:U9"/>
    <mergeCell ref="X8:Z9"/>
    <mergeCell ref="AA8:AQ9"/>
    <mergeCell ref="W2:W21"/>
    <mergeCell ref="X2:Z3"/>
    <mergeCell ref="AA2:AQ3"/>
    <mergeCell ref="B4:D5"/>
    <mergeCell ref="E4:U5"/>
    <mergeCell ref="X10:Z11"/>
    <mergeCell ref="AA10:AQ11"/>
    <mergeCell ref="B12:D13"/>
    <mergeCell ref="E12:U13"/>
    <mergeCell ref="X12:Z13"/>
    <mergeCell ref="AA12:AQ13"/>
    <mergeCell ref="E10:U11"/>
    <mergeCell ref="X14:Z15"/>
    <mergeCell ref="AA14:AQ15"/>
    <mergeCell ref="B16:D17"/>
    <mergeCell ref="E16:U17"/>
    <mergeCell ref="X16:Z17"/>
    <mergeCell ref="AA16:AQ17"/>
    <mergeCell ref="B14:D15"/>
    <mergeCell ref="E14:U15"/>
    <mergeCell ref="X18:Z19"/>
    <mergeCell ref="AA18:AQ19"/>
    <mergeCell ref="B20:D21"/>
    <mergeCell ref="E20:U21"/>
    <mergeCell ref="X20:Z21"/>
    <mergeCell ref="AA20:AQ21"/>
    <mergeCell ref="B18:D19"/>
    <mergeCell ref="E18:U19"/>
    <mergeCell ref="A23:A42"/>
    <mergeCell ref="B23:D24"/>
    <mergeCell ref="E23:U24"/>
    <mergeCell ref="W23:W42"/>
    <mergeCell ref="B27:D28"/>
    <mergeCell ref="E27:U28"/>
    <mergeCell ref="B31:D32"/>
    <mergeCell ref="E31:U32"/>
    <mergeCell ref="B35:D36"/>
    <mergeCell ref="E35:U36"/>
    <mergeCell ref="X23:Z24"/>
    <mergeCell ref="AA23:AQ24"/>
    <mergeCell ref="B25:D26"/>
    <mergeCell ref="E25:U26"/>
    <mergeCell ref="X25:Z26"/>
    <mergeCell ref="AA25:AQ26"/>
    <mergeCell ref="X27:Z28"/>
    <mergeCell ref="AA27:AQ28"/>
    <mergeCell ref="B29:D30"/>
    <mergeCell ref="E29:U30"/>
    <mergeCell ref="X29:Z30"/>
    <mergeCell ref="AA29:AQ30"/>
    <mergeCell ref="X31:Z32"/>
    <mergeCell ref="AA31:AQ32"/>
    <mergeCell ref="B33:D34"/>
    <mergeCell ref="E33:U34"/>
    <mergeCell ref="X33:Z34"/>
    <mergeCell ref="AA33:AQ34"/>
    <mergeCell ref="X35:Z36"/>
    <mergeCell ref="AA35:AQ36"/>
    <mergeCell ref="B37:D38"/>
    <mergeCell ref="E37:U38"/>
    <mergeCell ref="X37:Z38"/>
    <mergeCell ref="AA37:AQ38"/>
    <mergeCell ref="B41:D42"/>
    <mergeCell ref="E41:U42"/>
    <mergeCell ref="X41:Z42"/>
    <mergeCell ref="AA41:AQ42"/>
    <mergeCell ref="B39:D40"/>
    <mergeCell ref="E39:U40"/>
    <mergeCell ref="X39:Z40"/>
    <mergeCell ref="AA39:AQ40"/>
  </mergeCells>
  <phoneticPr fontId="6" type="noConversion"/>
  <pageMargins left="0.2" right="0.60972222222222228" top="0.3840277777777778" bottom="0.12986111111111112" header="0.12013888888888889" footer="0.51180555555555551"/>
  <pageSetup paperSize="9" scale="90" firstPageNumber="0" orientation="landscape" horizontalDpi="300" verticalDpi="300"/>
  <headerFooter alignWithMargins="0">
    <oddHeader>&amp;LFoglio 4&amp;C&amp;"Arial,Grassetto"&amp;12Nido Colibrì 2015- 2016 risposte 40 su 53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workbookViewId="0">
      <selection activeCell="AU7" sqref="AU7"/>
    </sheetView>
  </sheetViews>
  <sheetFormatPr baseColWidth="10" defaultRowHeight="13"/>
  <cols>
    <col min="1" max="1" width="3.5" customWidth="1"/>
    <col min="2" max="2" width="4.33203125" customWidth="1"/>
    <col min="3" max="3" width="0.5" customWidth="1"/>
    <col min="4" max="4" width="0" hidden="1" customWidth="1"/>
    <col min="5" max="9" width="4.33203125" customWidth="1"/>
    <col min="10" max="10" width="3.83203125" customWidth="1"/>
    <col min="11" max="18" width="4.33203125" customWidth="1"/>
    <col min="19" max="19" width="4.5" customWidth="1"/>
    <col min="20" max="20" width="0" hidden="1" customWidth="1"/>
    <col min="21" max="21" width="0.5" customWidth="1"/>
    <col min="22" max="22" width="2.5" customWidth="1"/>
    <col min="23" max="23" width="4.33203125" customWidth="1"/>
    <col min="24" max="24" width="3.5" customWidth="1"/>
    <col min="25" max="25" width="3.33203125" customWidth="1"/>
    <col min="26" max="26" width="0.5" customWidth="1"/>
    <col min="27" max="31" width="4.33203125" customWidth="1"/>
    <col min="32" max="32" width="3.6640625" customWidth="1"/>
    <col min="33" max="39" width="4.33203125" customWidth="1"/>
    <col min="40" max="40" width="3.6640625" customWidth="1"/>
    <col min="41" max="41" width="4.6640625" customWidth="1"/>
    <col min="42" max="42" width="0" hidden="1" customWidth="1"/>
    <col min="43" max="43" width="0.6640625" customWidth="1"/>
    <col min="44" max="46" width="4.33203125" customWidth="1"/>
    <col min="47" max="256" width="8.83203125" customWidth="1"/>
  </cols>
  <sheetData>
    <row r="1" spans="1:44">
      <c r="A1" s="348" t="s">
        <v>154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T1" s="1"/>
      <c r="AP1" s="1"/>
      <c r="AQ1" s="1"/>
    </row>
    <row r="2" spans="1:44" ht="15" customHeight="1">
      <c r="A2" s="349" t="s">
        <v>155</v>
      </c>
      <c r="B2" s="345"/>
      <c r="C2" s="345"/>
      <c r="D2" s="345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25"/>
      <c r="W2" s="347" t="s">
        <v>157</v>
      </c>
      <c r="X2" s="343"/>
      <c r="Y2" s="343"/>
      <c r="Z2" s="343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64"/>
    </row>
    <row r="3" spans="1:44" ht="15" customHeight="1">
      <c r="A3" s="349"/>
      <c r="B3" s="345"/>
      <c r="C3" s="345"/>
      <c r="D3" s="345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25"/>
      <c r="W3" s="347"/>
      <c r="X3" s="343"/>
      <c r="Y3" s="343"/>
      <c r="Z3" s="343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2"/>
      <c r="AN3" s="352"/>
      <c r="AO3" s="352"/>
      <c r="AP3" s="352"/>
      <c r="AQ3" s="352"/>
      <c r="AR3" s="64"/>
    </row>
    <row r="4" spans="1:44" ht="15" customHeight="1">
      <c r="A4" s="349"/>
      <c r="B4" s="345"/>
      <c r="C4" s="345"/>
      <c r="D4" s="345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25"/>
      <c r="W4" s="347"/>
      <c r="X4" s="343"/>
      <c r="Y4" s="343"/>
      <c r="Z4" s="343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352"/>
      <c r="AR4" s="64"/>
    </row>
    <row r="5" spans="1:44" ht="15" customHeight="1">
      <c r="A5" s="349"/>
      <c r="B5" s="345"/>
      <c r="C5" s="345"/>
      <c r="D5" s="345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25"/>
      <c r="W5" s="347"/>
      <c r="X5" s="343"/>
      <c r="Y5" s="343"/>
      <c r="Z5" s="343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2"/>
      <c r="AR5" s="64"/>
    </row>
    <row r="6" spans="1:44" ht="15" customHeight="1">
      <c r="A6" s="349"/>
      <c r="B6" s="345"/>
      <c r="C6" s="345"/>
      <c r="D6" s="345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25"/>
      <c r="W6" s="347"/>
      <c r="X6" s="343"/>
      <c r="Y6" s="343"/>
      <c r="Z6" s="343"/>
      <c r="AA6" s="352"/>
      <c r="AB6" s="352"/>
      <c r="AC6" s="352"/>
      <c r="AD6" s="352"/>
      <c r="AE6" s="352"/>
      <c r="AF6" s="352"/>
      <c r="AG6" s="352"/>
      <c r="AH6" s="352"/>
      <c r="AI6" s="352"/>
      <c r="AJ6" s="352"/>
      <c r="AK6" s="352"/>
      <c r="AL6" s="352"/>
      <c r="AM6" s="352"/>
      <c r="AN6" s="352"/>
      <c r="AO6" s="352"/>
      <c r="AP6" s="352"/>
      <c r="AQ6" s="352"/>
      <c r="AR6" s="64"/>
    </row>
    <row r="7" spans="1:44" ht="15" customHeight="1">
      <c r="A7" s="349"/>
      <c r="B7" s="345"/>
      <c r="C7" s="345"/>
      <c r="D7" s="345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25"/>
      <c r="W7" s="347"/>
      <c r="X7" s="343"/>
      <c r="Y7" s="343"/>
      <c r="Z7" s="343"/>
      <c r="AA7" s="352"/>
      <c r="AB7" s="352"/>
      <c r="AC7" s="352"/>
      <c r="AD7" s="352"/>
      <c r="AE7" s="352"/>
      <c r="AF7" s="352"/>
      <c r="AG7" s="352"/>
      <c r="AH7" s="352"/>
      <c r="AI7" s="352"/>
      <c r="AJ7" s="352"/>
      <c r="AK7" s="352"/>
      <c r="AL7" s="352"/>
      <c r="AM7" s="352"/>
      <c r="AN7" s="352"/>
      <c r="AO7" s="352"/>
      <c r="AP7" s="352"/>
      <c r="AQ7" s="352"/>
      <c r="AR7" s="64"/>
    </row>
    <row r="8" spans="1:44" ht="15" customHeight="1">
      <c r="A8" s="349"/>
      <c r="B8" s="345"/>
      <c r="C8" s="345"/>
      <c r="D8" s="345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25"/>
      <c r="W8" s="347"/>
      <c r="X8" s="343"/>
      <c r="Y8" s="343"/>
      <c r="Z8" s="343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352"/>
      <c r="AL8" s="352"/>
      <c r="AM8" s="352"/>
      <c r="AN8" s="352"/>
      <c r="AO8" s="352"/>
      <c r="AP8" s="352"/>
      <c r="AQ8" s="352"/>
      <c r="AR8" s="64"/>
    </row>
    <row r="9" spans="1:44" ht="15" customHeight="1">
      <c r="A9" s="349"/>
      <c r="B9" s="345"/>
      <c r="C9" s="345"/>
      <c r="D9" s="345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25"/>
      <c r="W9" s="347"/>
      <c r="X9" s="343"/>
      <c r="Y9" s="343"/>
      <c r="Z9" s="343"/>
      <c r="AA9" s="352"/>
      <c r="AB9" s="352"/>
      <c r="AC9" s="352"/>
      <c r="AD9" s="352"/>
      <c r="AE9" s="352"/>
      <c r="AF9" s="352"/>
      <c r="AG9" s="352"/>
      <c r="AH9" s="352"/>
      <c r="AI9" s="352"/>
      <c r="AJ9" s="352"/>
      <c r="AK9" s="352"/>
      <c r="AL9" s="352"/>
      <c r="AM9" s="352"/>
      <c r="AN9" s="352"/>
      <c r="AO9" s="352"/>
      <c r="AP9" s="352"/>
      <c r="AQ9" s="352"/>
      <c r="AR9" s="64"/>
    </row>
    <row r="10" spans="1:44" ht="15" customHeight="1">
      <c r="A10" s="349"/>
      <c r="B10" s="345"/>
      <c r="C10" s="345"/>
      <c r="D10" s="345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26"/>
      <c r="W10" s="347"/>
      <c r="X10" s="343"/>
      <c r="Y10" s="343"/>
      <c r="Z10" s="343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2"/>
      <c r="AO10" s="352"/>
      <c r="AP10" s="352"/>
      <c r="AQ10" s="352"/>
      <c r="AR10" s="64"/>
    </row>
    <row r="11" spans="1:44" ht="15" customHeight="1">
      <c r="A11" s="349"/>
      <c r="B11" s="345"/>
      <c r="C11" s="345"/>
      <c r="D11" s="345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26"/>
      <c r="W11" s="347"/>
      <c r="X11" s="343"/>
      <c r="Y11" s="343"/>
      <c r="Z11" s="343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2"/>
      <c r="AN11" s="352"/>
      <c r="AO11" s="352"/>
      <c r="AP11" s="352"/>
      <c r="AQ11" s="352"/>
      <c r="AR11" s="64"/>
    </row>
    <row r="12" spans="1:44" ht="15" customHeight="1">
      <c r="A12" s="349"/>
      <c r="B12" s="345"/>
      <c r="C12" s="345"/>
      <c r="D12" s="345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26"/>
      <c r="W12" s="347"/>
      <c r="X12" s="343"/>
      <c r="Y12" s="343"/>
      <c r="Z12" s="343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64"/>
    </row>
    <row r="13" spans="1:44" ht="15" customHeight="1">
      <c r="A13" s="349"/>
      <c r="B13" s="345"/>
      <c r="C13" s="345"/>
      <c r="D13" s="345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26"/>
      <c r="W13" s="347"/>
      <c r="X13" s="343"/>
      <c r="Y13" s="343"/>
      <c r="Z13" s="343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  <c r="AP13" s="352"/>
      <c r="AQ13" s="352"/>
      <c r="AR13" s="64"/>
    </row>
    <row r="14" spans="1:44" ht="15" customHeight="1">
      <c r="A14" s="349"/>
      <c r="B14" s="345"/>
      <c r="C14" s="345"/>
      <c r="D14" s="345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26"/>
      <c r="W14" s="347"/>
      <c r="X14" s="343"/>
      <c r="Y14" s="343"/>
      <c r="Z14" s="343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  <c r="AL14" s="352"/>
      <c r="AM14" s="352"/>
      <c r="AN14" s="352"/>
      <c r="AO14" s="352"/>
      <c r="AP14" s="352"/>
      <c r="AQ14" s="352"/>
      <c r="AR14" s="64"/>
    </row>
    <row r="15" spans="1:44" ht="15" customHeight="1">
      <c r="A15" s="349"/>
      <c r="B15" s="345"/>
      <c r="C15" s="345"/>
      <c r="D15" s="345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26"/>
      <c r="W15" s="347"/>
      <c r="X15" s="343"/>
      <c r="Y15" s="343"/>
      <c r="Z15" s="343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64"/>
    </row>
    <row r="16" spans="1:44" ht="15" customHeight="1">
      <c r="A16" s="349"/>
      <c r="B16" s="345"/>
      <c r="C16" s="345"/>
      <c r="D16" s="345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26"/>
      <c r="W16" s="347"/>
      <c r="X16" s="343"/>
      <c r="Y16" s="343"/>
      <c r="Z16" s="343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  <c r="AO16" s="352"/>
      <c r="AP16" s="352"/>
      <c r="AQ16" s="352"/>
      <c r="AR16" s="64"/>
    </row>
    <row r="17" spans="1:44" ht="15" customHeight="1">
      <c r="A17" s="349"/>
      <c r="B17" s="345"/>
      <c r="C17" s="345"/>
      <c r="D17" s="345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26"/>
      <c r="W17" s="347"/>
      <c r="X17" s="343"/>
      <c r="Y17" s="343"/>
      <c r="Z17" s="343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2"/>
      <c r="AL17" s="352"/>
      <c r="AM17" s="352"/>
      <c r="AN17" s="352"/>
      <c r="AO17" s="352"/>
      <c r="AP17" s="352"/>
      <c r="AQ17" s="352"/>
      <c r="AR17" s="64"/>
    </row>
    <row r="18" spans="1:44" ht="15" customHeight="1">
      <c r="A18" s="349"/>
      <c r="B18" s="345"/>
      <c r="C18" s="345"/>
      <c r="D18" s="345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26"/>
      <c r="W18" s="347"/>
      <c r="X18" s="343"/>
      <c r="Y18" s="343"/>
      <c r="Z18" s="343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352"/>
      <c r="AP18" s="352"/>
      <c r="AQ18" s="352"/>
      <c r="AR18" s="64"/>
    </row>
    <row r="19" spans="1:44" ht="15" customHeight="1">
      <c r="A19" s="349"/>
      <c r="B19" s="345"/>
      <c r="C19" s="345"/>
      <c r="D19" s="345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26"/>
      <c r="W19" s="347"/>
      <c r="X19" s="343"/>
      <c r="Y19" s="343"/>
      <c r="Z19" s="343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2"/>
      <c r="AL19" s="352"/>
      <c r="AM19" s="352"/>
      <c r="AN19" s="352"/>
      <c r="AO19" s="352"/>
      <c r="AP19" s="352"/>
      <c r="AQ19" s="352"/>
      <c r="AR19" s="64"/>
    </row>
    <row r="20" spans="1:44" ht="15" customHeight="1">
      <c r="A20" s="349"/>
      <c r="B20" s="345"/>
      <c r="C20" s="345"/>
      <c r="D20" s="345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26"/>
      <c r="W20" s="347"/>
      <c r="X20" s="343"/>
      <c r="Y20" s="343"/>
      <c r="Z20" s="343"/>
      <c r="AA20" s="352"/>
      <c r="AB20" s="352"/>
      <c r="AC20" s="352"/>
      <c r="AD20" s="352"/>
      <c r="AE20" s="352"/>
      <c r="AF20" s="352"/>
      <c r="AG20" s="352"/>
      <c r="AH20" s="352"/>
      <c r="AI20" s="352"/>
      <c r="AJ20" s="352"/>
      <c r="AK20" s="352"/>
      <c r="AL20" s="352"/>
      <c r="AM20" s="352"/>
      <c r="AN20" s="352"/>
      <c r="AO20" s="352"/>
      <c r="AP20" s="352"/>
      <c r="AQ20" s="352"/>
      <c r="AR20" s="64"/>
    </row>
    <row r="21" spans="1:44">
      <c r="A21" s="349"/>
      <c r="B21" s="345"/>
      <c r="C21" s="345"/>
      <c r="D21" s="345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108"/>
      <c r="W21" s="347"/>
      <c r="X21" s="343"/>
      <c r="Y21" s="343"/>
      <c r="Z21" s="343"/>
      <c r="AA21" s="352"/>
      <c r="AB21" s="352"/>
      <c r="AC21" s="352"/>
      <c r="AD21" s="352"/>
      <c r="AE21" s="352"/>
      <c r="AF21" s="352"/>
      <c r="AG21" s="352"/>
      <c r="AH21" s="352"/>
      <c r="AI21" s="352"/>
      <c r="AJ21" s="352"/>
      <c r="AK21" s="352"/>
      <c r="AL21" s="352"/>
      <c r="AM21" s="352"/>
      <c r="AN21" s="352"/>
      <c r="AO21" s="352"/>
      <c r="AP21" s="352"/>
      <c r="AQ21" s="352"/>
    </row>
    <row r="22" spans="1:44" ht="6" customHeight="1">
      <c r="R22" s="1"/>
      <c r="AN22" s="1"/>
      <c r="AO22" s="1"/>
    </row>
    <row r="23" spans="1:44" ht="15" customHeight="1">
      <c r="A23" s="341" t="s">
        <v>167</v>
      </c>
      <c r="B23" s="337"/>
      <c r="C23" s="337"/>
      <c r="D23" s="337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64"/>
      <c r="W23" s="342" t="s">
        <v>168</v>
      </c>
      <c r="X23" s="339"/>
      <c r="Y23" s="339"/>
      <c r="Z23" s="339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64"/>
    </row>
    <row r="24" spans="1:44" ht="15" customHeight="1">
      <c r="A24" s="341"/>
      <c r="B24" s="337"/>
      <c r="C24" s="337"/>
      <c r="D24" s="337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64"/>
      <c r="W24" s="342"/>
      <c r="X24" s="339"/>
      <c r="Y24" s="339"/>
      <c r="Z24" s="339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1"/>
      <c r="AN24" s="351"/>
      <c r="AO24" s="351"/>
      <c r="AP24" s="351"/>
      <c r="AQ24" s="351"/>
      <c r="AR24" s="64"/>
    </row>
    <row r="25" spans="1:44" ht="15" customHeight="1">
      <c r="A25" s="341"/>
      <c r="B25" s="337"/>
      <c r="C25" s="337"/>
      <c r="D25" s="337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64"/>
      <c r="W25" s="342"/>
      <c r="X25" s="339"/>
      <c r="Y25" s="339"/>
      <c r="Z25" s="339"/>
      <c r="AA25" s="351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64"/>
    </row>
    <row r="26" spans="1:44" ht="15" customHeight="1">
      <c r="A26" s="341"/>
      <c r="B26" s="337"/>
      <c r="C26" s="337"/>
      <c r="D26" s="337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64"/>
      <c r="W26" s="342"/>
      <c r="X26" s="339"/>
      <c r="Y26" s="339"/>
      <c r="Z26" s="339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64"/>
    </row>
    <row r="27" spans="1:44" ht="15" customHeight="1">
      <c r="A27" s="341"/>
      <c r="B27" s="337"/>
      <c r="C27" s="337"/>
      <c r="D27" s="337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64"/>
      <c r="W27" s="342"/>
      <c r="X27" s="339"/>
      <c r="Y27" s="339"/>
      <c r="Z27" s="339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1"/>
      <c r="AN27" s="351"/>
      <c r="AO27" s="351"/>
      <c r="AP27" s="351"/>
      <c r="AQ27" s="351"/>
      <c r="AR27" s="64"/>
    </row>
    <row r="28" spans="1:44" ht="15" customHeight="1">
      <c r="A28" s="341"/>
      <c r="B28" s="337"/>
      <c r="C28" s="337"/>
      <c r="D28" s="337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64"/>
      <c r="W28" s="342"/>
      <c r="X28" s="339"/>
      <c r="Y28" s="339"/>
      <c r="Z28" s="339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1"/>
      <c r="AM28" s="351"/>
      <c r="AN28" s="351"/>
      <c r="AO28" s="351"/>
      <c r="AP28" s="351"/>
      <c r="AQ28" s="351"/>
      <c r="AR28" s="64"/>
    </row>
    <row r="29" spans="1:44" ht="15" customHeight="1">
      <c r="A29" s="341"/>
      <c r="B29" s="337"/>
      <c r="C29" s="337"/>
      <c r="D29" s="337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64"/>
      <c r="W29" s="342"/>
      <c r="X29" s="339"/>
      <c r="Y29" s="339"/>
      <c r="Z29" s="339"/>
      <c r="AA29" s="351"/>
      <c r="AB29" s="351"/>
      <c r="AC29" s="351"/>
      <c r="AD29" s="351"/>
      <c r="AE29" s="351"/>
      <c r="AF29" s="351"/>
      <c r="AG29" s="351"/>
      <c r="AH29" s="351"/>
      <c r="AI29" s="351"/>
      <c r="AJ29" s="351"/>
      <c r="AK29" s="351"/>
      <c r="AL29" s="351"/>
      <c r="AM29" s="351"/>
      <c r="AN29" s="351"/>
      <c r="AO29" s="351"/>
      <c r="AP29" s="351"/>
      <c r="AQ29" s="351"/>
      <c r="AR29" s="64"/>
    </row>
    <row r="30" spans="1:44" ht="15" customHeight="1">
      <c r="A30" s="341"/>
      <c r="B30" s="337"/>
      <c r="C30" s="337"/>
      <c r="D30" s="337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64"/>
      <c r="W30" s="342"/>
      <c r="X30" s="339"/>
      <c r="Y30" s="339"/>
      <c r="Z30" s="339"/>
      <c r="AA30" s="351"/>
      <c r="AB30" s="351"/>
      <c r="AC30" s="351"/>
      <c r="AD30" s="351"/>
      <c r="AE30" s="351"/>
      <c r="AF30" s="351"/>
      <c r="AG30" s="351"/>
      <c r="AH30" s="351"/>
      <c r="AI30" s="351"/>
      <c r="AJ30" s="351"/>
      <c r="AK30" s="351"/>
      <c r="AL30" s="351"/>
      <c r="AM30" s="351"/>
      <c r="AN30" s="351"/>
      <c r="AO30" s="351"/>
      <c r="AP30" s="351"/>
      <c r="AQ30" s="351"/>
      <c r="AR30" s="64"/>
    </row>
    <row r="31" spans="1:44" ht="15" customHeight="1">
      <c r="A31" s="341"/>
      <c r="B31" s="337"/>
      <c r="C31" s="337"/>
      <c r="D31" s="337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64"/>
      <c r="W31" s="342"/>
      <c r="X31" s="339"/>
      <c r="Y31" s="339"/>
      <c r="Z31" s="339"/>
      <c r="AA31" s="351"/>
      <c r="AB31" s="351"/>
      <c r="AC31" s="351"/>
      <c r="AD31" s="351"/>
      <c r="AE31" s="351"/>
      <c r="AF31" s="351"/>
      <c r="AG31" s="351"/>
      <c r="AH31" s="351"/>
      <c r="AI31" s="351"/>
      <c r="AJ31" s="351"/>
      <c r="AK31" s="351"/>
      <c r="AL31" s="351"/>
      <c r="AM31" s="351"/>
      <c r="AN31" s="351"/>
      <c r="AO31" s="351"/>
      <c r="AP31" s="351"/>
      <c r="AQ31" s="351"/>
      <c r="AR31" s="64"/>
    </row>
    <row r="32" spans="1:44" ht="15" customHeight="1">
      <c r="A32" s="341"/>
      <c r="B32" s="337"/>
      <c r="C32" s="337"/>
      <c r="D32" s="337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64"/>
      <c r="W32" s="342"/>
      <c r="X32" s="339"/>
      <c r="Y32" s="339"/>
      <c r="Z32" s="339"/>
      <c r="AA32" s="351"/>
      <c r="AB32" s="351"/>
      <c r="AC32" s="351"/>
      <c r="AD32" s="351"/>
      <c r="AE32" s="351"/>
      <c r="AF32" s="351"/>
      <c r="AG32" s="351"/>
      <c r="AH32" s="351"/>
      <c r="AI32" s="351"/>
      <c r="AJ32" s="351"/>
      <c r="AK32" s="351"/>
      <c r="AL32" s="351"/>
      <c r="AM32" s="351"/>
      <c r="AN32" s="351"/>
      <c r="AO32" s="351"/>
      <c r="AP32" s="351"/>
      <c r="AQ32" s="351"/>
      <c r="AR32" s="64"/>
    </row>
    <row r="33" spans="1:44" ht="15" customHeight="1">
      <c r="A33" s="341"/>
      <c r="B33" s="337"/>
      <c r="C33" s="337"/>
      <c r="D33" s="337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64"/>
      <c r="W33" s="342"/>
      <c r="X33" s="339"/>
      <c r="Y33" s="339"/>
      <c r="Z33" s="339"/>
      <c r="AA33" s="351"/>
      <c r="AB33" s="351"/>
      <c r="AC33" s="351"/>
      <c r="AD33" s="351"/>
      <c r="AE33" s="351"/>
      <c r="AF33" s="351"/>
      <c r="AG33" s="351"/>
      <c r="AH33" s="351"/>
      <c r="AI33" s="351"/>
      <c r="AJ33" s="351"/>
      <c r="AK33" s="351"/>
      <c r="AL33" s="351"/>
      <c r="AM33" s="351"/>
      <c r="AN33" s="351"/>
      <c r="AO33" s="351"/>
      <c r="AP33" s="351"/>
      <c r="AQ33" s="351"/>
      <c r="AR33" s="64"/>
    </row>
    <row r="34" spans="1:44" ht="15" customHeight="1">
      <c r="A34" s="341"/>
      <c r="B34" s="337"/>
      <c r="C34" s="337"/>
      <c r="D34" s="337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64"/>
      <c r="W34" s="342"/>
      <c r="X34" s="339"/>
      <c r="Y34" s="339"/>
      <c r="Z34" s="339"/>
      <c r="AA34" s="351"/>
      <c r="AB34" s="351"/>
      <c r="AC34" s="351"/>
      <c r="AD34" s="351"/>
      <c r="AE34" s="351"/>
      <c r="AF34" s="351"/>
      <c r="AG34" s="351"/>
      <c r="AH34" s="351"/>
      <c r="AI34" s="351"/>
      <c r="AJ34" s="351"/>
      <c r="AK34" s="351"/>
      <c r="AL34" s="351"/>
      <c r="AM34" s="351"/>
      <c r="AN34" s="351"/>
      <c r="AO34" s="351"/>
      <c r="AP34" s="351"/>
      <c r="AQ34" s="351"/>
      <c r="AR34" s="64"/>
    </row>
    <row r="35" spans="1:44" ht="15" customHeight="1">
      <c r="A35" s="341"/>
      <c r="B35" s="337"/>
      <c r="C35" s="337"/>
      <c r="D35" s="337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64"/>
      <c r="W35" s="342"/>
      <c r="X35" s="339"/>
      <c r="Y35" s="339"/>
      <c r="Z35" s="339"/>
      <c r="AA35" s="351"/>
      <c r="AB35" s="351"/>
      <c r="AC35" s="351"/>
      <c r="AD35" s="351"/>
      <c r="AE35" s="351"/>
      <c r="AF35" s="351"/>
      <c r="AG35" s="351"/>
      <c r="AH35" s="351"/>
      <c r="AI35" s="351"/>
      <c r="AJ35" s="351"/>
      <c r="AK35" s="351"/>
      <c r="AL35" s="351"/>
      <c r="AM35" s="351"/>
      <c r="AN35" s="351"/>
      <c r="AO35" s="351"/>
      <c r="AP35" s="351"/>
      <c r="AQ35" s="351"/>
      <c r="AR35" s="64"/>
    </row>
    <row r="36" spans="1:44" ht="15" customHeight="1">
      <c r="A36" s="341"/>
      <c r="B36" s="337"/>
      <c r="C36" s="337"/>
      <c r="D36" s="337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64"/>
      <c r="W36" s="342"/>
      <c r="X36" s="339"/>
      <c r="Y36" s="339"/>
      <c r="Z36" s="339"/>
      <c r="AA36" s="351"/>
      <c r="AB36" s="351"/>
      <c r="AC36" s="351"/>
      <c r="AD36" s="351"/>
      <c r="AE36" s="351"/>
      <c r="AF36" s="351"/>
      <c r="AG36" s="351"/>
      <c r="AH36" s="351"/>
      <c r="AI36" s="351"/>
      <c r="AJ36" s="351"/>
      <c r="AK36" s="351"/>
      <c r="AL36" s="351"/>
      <c r="AM36" s="351"/>
      <c r="AN36" s="351"/>
      <c r="AO36" s="351"/>
      <c r="AP36" s="351"/>
      <c r="AQ36" s="351"/>
      <c r="AR36" s="64"/>
    </row>
    <row r="37" spans="1:44" ht="15" customHeight="1">
      <c r="A37" s="341"/>
      <c r="B37" s="337"/>
      <c r="C37" s="337"/>
      <c r="D37" s="337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64"/>
      <c r="W37" s="342"/>
      <c r="X37" s="339"/>
      <c r="Y37" s="339"/>
      <c r="Z37" s="339"/>
      <c r="AA37" s="351"/>
      <c r="AB37" s="351"/>
      <c r="AC37" s="351"/>
      <c r="AD37" s="351"/>
      <c r="AE37" s="351"/>
      <c r="AF37" s="351"/>
      <c r="AG37" s="351"/>
      <c r="AH37" s="351"/>
      <c r="AI37" s="351"/>
      <c r="AJ37" s="351"/>
      <c r="AK37" s="351"/>
      <c r="AL37" s="351"/>
      <c r="AM37" s="351"/>
      <c r="AN37" s="351"/>
      <c r="AO37" s="351"/>
      <c r="AP37" s="351"/>
      <c r="AQ37" s="351"/>
      <c r="AR37" s="64"/>
    </row>
    <row r="38" spans="1:44" ht="15" customHeight="1">
      <c r="A38" s="341"/>
      <c r="B38" s="337"/>
      <c r="C38" s="337"/>
      <c r="D38" s="337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64"/>
      <c r="W38" s="342"/>
      <c r="X38" s="339"/>
      <c r="Y38" s="339"/>
      <c r="Z38" s="339"/>
      <c r="AA38" s="351"/>
      <c r="AB38" s="351"/>
      <c r="AC38" s="351"/>
      <c r="AD38" s="351"/>
      <c r="AE38" s="351"/>
      <c r="AF38" s="351"/>
      <c r="AG38" s="351"/>
      <c r="AH38" s="351"/>
      <c r="AI38" s="351"/>
      <c r="AJ38" s="351"/>
      <c r="AK38" s="351"/>
      <c r="AL38" s="351"/>
      <c r="AM38" s="351"/>
      <c r="AN38" s="351"/>
      <c r="AO38" s="351"/>
      <c r="AP38" s="351"/>
      <c r="AQ38" s="351"/>
      <c r="AR38" s="64"/>
    </row>
    <row r="39" spans="1:44" ht="15" customHeight="1">
      <c r="A39" s="341"/>
      <c r="B39" s="337"/>
      <c r="C39" s="337"/>
      <c r="D39" s="337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64"/>
      <c r="W39" s="342"/>
      <c r="X39" s="339"/>
      <c r="Y39" s="339"/>
      <c r="Z39" s="339"/>
      <c r="AA39" s="351"/>
      <c r="AB39" s="351"/>
      <c r="AC39" s="351"/>
      <c r="AD39" s="351"/>
      <c r="AE39" s="351"/>
      <c r="AF39" s="351"/>
      <c r="AG39" s="351"/>
      <c r="AH39" s="351"/>
      <c r="AI39" s="351"/>
      <c r="AJ39" s="351"/>
      <c r="AK39" s="351"/>
      <c r="AL39" s="351"/>
      <c r="AM39" s="351"/>
      <c r="AN39" s="351"/>
      <c r="AO39" s="351"/>
      <c r="AP39" s="351"/>
      <c r="AQ39" s="351"/>
      <c r="AR39" s="64"/>
    </row>
    <row r="40" spans="1:44" ht="15" customHeight="1">
      <c r="A40" s="341"/>
      <c r="B40" s="337"/>
      <c r="C40" s="337"/>
      <c r="D40" s="337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0"/>
      <c r="Q40" s="350"/>
      <c r="R40" s="350"/>
      <c r="S40" s="350"/>
      <c r="T40" s="350"/>
      <c r="U40" s="350"/>
      <c r="V40" s="64"/>
      <c r="W40" s="342"/>
      <c r="X40" s="339"/>
      <c r="Y40" s="339"/>
      <c r="Z40" s="339"/>
      <c r="AA40" s="351"/>
      <c r="AB40" s="351"/>
      <c r="AC40" s="351"/>
      <c r="AD40" s="351"/>
      <c r="AE40" s="351"/>
      <c r="AF40" s="351"/>
      <c r="AG40" s="351"/>
      <c r="AH40" s="351"/>
      <c r="AI40" s="351"/>
      <c r="AJ40" s="351"/>
      <c r="AK40" s="351"/>
      <c r="AL40" s="351"/>
      <c r="AM40" s="351"/>
      <c r="AN40" s="351"/>
      <c r="AO40" s="351"/>
      <c r="AP40" s="351"/>
      <c r="AQ40" s="351"/>
      <c r="AR40" s="64"/>
    </row>
    <row r="41" spans="1:44" ht="15" customHeight="1">
      <c r="A41" s="341"/>
      <c r="B41" s="337"/>
      <c r="C41" s="337"/>
      <c r="D41" s="337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64"/>
      <c r="W41" s="342"/>
      <c r="X41" s="339"/>
      <c r="Y41" s="339"/>
      <c r="Z41" s="339"/>
      <c r="AA41" s="351"/>
      <c r="AB41" s="351"/>
      <c r="AC41" s="351"/>
      <c r="AD41" s="351"/>
      <c r="AE41" s="351"/>
      <c r="AF41" s="351"/>
      <c r="AG41" s="351"/>
      <c r="AH41" s="351"/>
      <c r="AI41" s="351"/>
      <c r="AJ41" s="351"/>
      <c r="AK41" s="351"/>
      <c r="AL41" s="351"/>
      <c r="AM41" s="351"/>
      <c r="AN41" s="351"/>
      <c r="AO41" s="351"/>
      <c r="AP41" s="351"/>
      <c r="AQ41" s="351"/>
      <c r="AR41" s="64"/>
    </row>
    <row r="42" spans="1:44">
      <c r="A42" s="341"/>
      <c r="B42" s="337"/>
      <c r="C42" s="337"/>
      <c r="D42" s="337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W42" s="342"/>
      <c r="X42" s="339"/>
      <c r="Y42" s="339"/>
      <c r="Z42" s="339"/>
      <c r="AA42" s="351"/>
      <c r="AB42" s="351"/>
      <c r="AC42" s="351"/>
      <c r="AD42" s="351"/>
      <c r="AE42" s="351"/>
      <c r="AF42" s="351"/>
      <c r="AG42" s="351"/>
      <c r="AH42" s="351"/>
      <c r="AI42" s="351"/>
      <c r="AJ42" s="351"/>
      <c r="AK42" s="351"/>
      <c r="AL42" s="351"/>
      <c r="AM42" s="351"/>
      <c r="AN42" s="351"/>
      <c r="AO42" s="351"/>
      <c r="AP42" s="351"/>
      <c r="AQ42" s="351"/>
    </row>
  </sheetData>
  <sheetProtection selectLockedCells="1" selectUnlockedCells="1"/>
  <mergeCells count="85">
    <mergeCell ref="X4:Z5"/>
    <mergeCell ref="AA4:AQ5"/>
    <mergeCell ref="B6:D7"/>
    <mergeCell ref="E6:U7"/>
    <mergeCell ref="X6:Z7"/>
    <mergeCell ref="A1:L1"/>
    <mergeCell ref="A2:A21"/>
    <mergeCell ref="B2:D3"/>
    <mergeCell ref="E2:U3"/>
    <mergeCell ref="B10:D11"/>
    <mergeCell ref="AA6:AQ7"/>
    <mergeCell ref="B8:D9"/>
    <mergeCell ref="E8:U9"/>
    <mergeCell ref="X8:Z9"/>
    <mergeCell ref="AA8:AQ9"/>
    <mergeCell ref="W2:W21"/>
    <mergeCell ref="X2:Z3"/>
    <mergeCell ref="AA2:AQ3"/>
    <mergeCell ref="B4:D5"/>
    <mergeCell ref="E4:U5"/>
    <mergeCell ref="X10:Z11"/>
    <mergeCell ref="AA10:AQ11"/>
    <mergeCell ref="B12:D13"/>
    <mergeCell ref="E12:U13"/>
    <mergeCell ref="X12:Z13"/>
    <mergeCell ref="AA12:AQ13"/>
    <mergeCell ref="E10:U11"/>
    <mergeCell ref="X14:Z15"/>
    <mergeCell ref="AA14:AQ15"/>
    <mergeCell ref="B16:D17"/>
    <mergeCell ref="E16:U17"/>
    <mergeCell ref="X16:Z17"/>
    <mergeCell ref="AA16:AQ17"/>
    <mergeCell ref="B14:D15"/>
    <mergeCell ref="E14:U15"/>
    <mergeCell ref="X18:Z19"/>
    <mergeCell ref="AA18:AQ19"/>
    <mergeCell ref="B20:D21"/>
    <mergeCell ref="E20:U21"/>
    <mergeCell ref="X20:Z21"/>
    <mergeCell ref="AA20:AQ21"/>
    <mergeCell ref="B18:D19"/>
    <mergeCell ref="E18:U19"/>
    <mergeCell ref="A23:A42"/>
    <mergeCell ref="B23:D24"/>
    <mergeCell ref="E23:U24"/>
    <mergeCell ref="W23:W42"/>
    <mergeCell ref="B27:D28"/>
    <mergeCell ref="E27:U28"/>
    <mergeCell ref="B31:D32"/>
    <mergeCell ref="E31:U32"/>
    <mergeCell ref="B35:D36"/>
    <mergeCell ref="E35:U36"/>
    <mergeCell ref="X23:Z24"/>
    <mergeCell ref="AA23:AQ24"/>
    <mergeCell ref="B25:D26"/>
    <mergeCell ref="E25:U26"/>
    <mergeCell ref="X25:Z26"/>
    <mergeCell ref="AA25:AQ26"/>
    <mergeCell ref="X27:Z28"/>
    <mergeCell ref="AA27:AQ28"/>
    <mergeCell ref="B29:D30"/>
    <mergeCell ref="E29:U30"/>
    <mergeCell ref="X29:Z30"/>
    <mergeCell ref="AA29:AQ30"/>
    <mergeCell ref="X31:Z32"/>
    <mergeCell ref="AA31:AQ32"/>
    <mergeCell ref="B33:D34"/>
    <mergeCell ref="E33:U34"/>
    <mergeCell ref="X33:Z34"/>
    <mergeCell ref="AA33:AQ34"/>
    <mergeCell ref="X35:Z36"/>
    <mergeCell ref="AA35:AQ36"/>
    <mergeCell ref="B37:D38"/>
    <mergeCell ref="E37:U38"/>
    <mergeCell ref="X37:Z38"/>
    <mergeCell ref="AA37:AQ38"/>
    <mergeCell ref="B41:D42"/>
    <mergeCell ref="E41:U42"/>
    <mergeCell ref="X41:Z42"/>
    <mergeCell ref="AA41:AQ42"/>
    <mergeCell ref="B39:D40"/>
    <mergeCell ref="E39:U40"/>
    <mergeCell ref="X39:Z40"/>
    <mergeCell ref="AA39:AQ40"/>
  </mergeCells>
  <phoneticPr fontId="6" type="noConversion"/>
  <pageMargins left="0.2" right="0.60972222222222228" top="0.3840277777777778" bottom="0.12986111111111112" header="0.12013888888888889" footer="0.51180555555555551"/>
  <pageSetup paperSize="9" scale="90" firstPageNumber="0" orientation="landscape" horizontalDpi="300" verticalDpi="300"/>
  <headerFooter alignWithMargins="0">
    <oddHeader>&amp;LFoglio 4&amp;C&amp;"Arial,Grassetto"&amp;12Nido Colibrì 2015- 2016 risposte 40 su 53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AP13"/>
  <sheetViews>
    <sheetView topLeftCell="A11" zoomScale="115" zoomScaleNormal="115" workbookViewId="0">
      <selection activeCell="D13" sqref="D13"/>
    </sheetView>
  </sheetViews>
  <sheetFormatPr baseColWidth="10" defaultRowHeight="13"/>
  <cols>
    <col min="1" max="1" width="8.83203125" customWidth="1"/>
    <col min="2" max="2" width="5" customWidth="1"/>
    <col min="3" max="3" width="0" hidden="1" customWidth="1"/>
    <col min="4" max="4" width="28.33203125" customWidth="1"/>
    <col min="5" max="256" width="8.83203125" customWidth="1"/>
  </cols>
  <sheetData>
    <row r="7" spans="4:42" ht="7.5" customHeight="1"/>
    <row r="8" spans="4:42" hidden="1"/>
    <row r="9" spans="4:42" hidden="1"/>
    <row r="10" spans="4:42" hidden="1"/>
    <row r="11" spans="4:42" s="327" customFormat="1" ht="216.75" customHeight="1">
      <c r="E11" s="328" t="s">
        <v>173</v>
      </c>
      <c r="F11" s="328" t="s">
        <v>174</v>
      </c>
      <c r="G11" s="328" t="s">
        <v>175</v>
      </c>
      <c r="H11" s="328" t="s">
        <v>176</v>
      </c>
      <c r="I11" s="328" t="s">
        <v>177</v>
      </c>
      <c r="J11" s="328" t="s">
        <v>178</v>
      </c>
      <c r="K11" s="328" t="s">
        <v>179</v>
      </c>
      <c r="L11" s="328" t="s">
        <v>180</v>
      </c>
      <c r="M11" s="328" t="s">
        <v>181</v>
      </c>
      <c r="N11" s="328" t="s">
        <v>182</v>
      </c>
      <c r="O11" s="328" t="s">
        <v>183</v>
      </c>
      <c r="P11" s="328" t="s">
        <v>184</v>
      </c>
      <c r="Q11" s="328" t="s">
        <v>185</v>
      </c>
      <c r="R11" s="328" t="s">
        <v>186</v>
      </c>
      <c r="S11" s="328" t="s">
        <v>187</v>
      </c>
      <c r="T11" s="328" t="s">
        <v>188</v>
      </c>
      <c r="U11" s="328" t="s">
        <v>189</v>
      </c>
      <c r="V11" s="328" t="s">
        <v>190</v>
      </c>
      <c r="W11" s="328" t="s">
        <v>191</v>
      </c>
      <c r="X11" s="328" t="s">
        <v>84</v>
      </c>
      <c r="Y11" s="328" t="s">
        <v>192</v>
      </c>
      <c r="Z11" s="328" t="s">
        <v>193</v>
      </c>
      <c r="AA11" s="328" t="s">
        <v>194</v>
      </c>
      <c r="AB11" s="328" t="s">
        <v>195</v>
      </c>
      <c r="AC11" s="328" t="s">
        <v>196</v>
      </c>
      <c r="AD11" s="328" t="s">
        <v>197</v>
      </c>
      <c r="AE11" s="328" t="s">
        <v>198</v>
      </c>
      <c r="AF11" s="328" t="s">
        <v>95</v>
      </c>
      <c r="AG11" s="328" t="s">
        <v>199</v>
      </c>
      <c r="AH11" s="328" t="s">
        <v>200</v>
      </c>
      <c r="AI11" s="328" t="s">
        <v>201</v>
      </c>
      <c r="AJ11" s="328" t="s">
        <v>202</v>
      </c>
      <c r="AK11" s="328" t="s">
        <v>203</v>
      </c>
      <c r="AL11" s="328" t="s">
        <v>204</v>
      </c>
      <c r="AM11" s="328" t="s">
        <v>205</v>
      </c>
      <c r="AN11" s="328" t="s">
        <v>102</v>
      </c>
      <c r="AO11" s="328" t="s">
        <v>206</v>
      </c>
      <c r="AP11" s="328" t="s">
        <v>207</v>
      </c>
    </row>
    <row r="12" spans="4:42">
      <c r="D12" s="329" t="s">
        <v>208</v>
      </c>
      <c r="E12" s="330">
        <f>'Foglio 1'!C75</f>
        <v>0.61458333333333337</v>
      </c>
      <c r="F12" s="330">
        <f>'Foglio 1'!E75</f>
        <v>0.83333333333333337</v>
      </c>
      <c r="G12" s="330">
        <f>'Foglio 1'!F75</f>
        <v>0.82291666666666663</v>
      </c>
      <c r="H12" s="330">
        <f>'Foglio 1'!G75</f>
        <v>0.92708333333333337</v>
      </c>
      <c r="I12" s="330">
        <f>'Foglio 1'!H75</f>
        <v>0.91666666666666663</v>
      </c>
      <c r="J12" s="330">
        <f>'Foglio 1'!J75</f>
        <v>0.72916666666666663</v>
      </c>
      <c r="K12" s="330">
        <f>'Foglio 1'!K75</f>
        <v>0.92708333333333337</v>
      </c>
      <c r="L12" s="330">
        <f>'Foglio 1'!L75</f>
        <v>0.92708333333333337</v>
      </c>
      <c r="M12" s="330">
        <f>'Foglio 1'!M75</f>
        <v>0.85624999999999996</v>
      </c>
      <c r="N12" s="330">
        <f>'Foglio 1'!N75</f>
        <v>0.76249999999999996</v>
      </c>
      <c r="O12" s="330">
        <f>'Foglio 1'!O75</f>
        <v>0.70945945945945943</v>
      </c>
      <c r="P12" s="330">
        <f>'Foglio 1'!P75</f>
        <v>0.68125000000000002</v>
      </c>
      <c r="Q12" s="330">
        <f>'Foglio 1'!Q75</f>
        <v>0.76875000000000004</v>
      </c>
      <c r="R12" s="330">
        <f>'Foglio 1'!R75</f>
        <v>0.77500000000000002</v>
      </c>
      <c r="S12" s="330">
        <f>'Foglio 1'!S75</f>
        <v>0.74375000000000002</v>
      </c>
      <c r="T12" s="330">
        <f>'Foglio 1'!T75</f>
        <v>0.76249999999999996</v>
      </c>
      <c r="U12" s="330">
        <f>'Foglio 1'!U75</f>
        <v>0.91249999999999998</v>
      </c>
      <c r="V12" s="330">
        <f>'Foglio 1'!V75</f>
        <v>0.69374999999999998</v>
      </c>
      <c r="W12" s="330">
        <f>'Foglio 1'!W75</f>
        <v>0.67500000000000004</v>
      </c>
      <c r="X12" s="330">
        <f>'Foglio 1'!X75</f>
        <v>0.85624999999999996</v>
      </c>
      <c r="Y12" s="330">
        <f>'Foglio 1'!Y75</f>
        <v>0.93125000000000002</v>
      </c>
      <c r="Z12" s="330">
        <f>'Foglio 1'!Z75</f>
        <v>0.88124999999999998</v>
      </c>
      <c r="AA12" s="330">
        <f>'Foglio 1'!AA75</f>
        <v>0.8</v>
      </c>
      <c r="AB12" s="330">
        <f>'Foglio 1'!AB75</f>
        <v>0.875</v>
      </c>
      <c r="AC12" s="330">
        <f>'Foglio 1'!AC75</f>
        <v>0.86842105263157898</v>
      </c>
      <c r="AD12" s="330">
        <f>'Foglio 1'!AD75</f>
        <v>0.80625000000000002</v>
      </c>
      <c r="AE12" s="330">
        <f>'Foglio 1'!AE75</f>
        <v>0.85</v>
      </c>
      <c r="AF12" s="330">
        <f>'Foglio 1'!AF75</f>
        <v>0.82432432432432434</v>
      </c>
      <c r="AG12" s="330">
        <f>'Foglio 1'!AG75</f>
        <v>0.80625000000000002</v>
      </c>
      <c r="AH12" s="330">
        <f>'Foglio 1'!AH75</f>
        <v>0.96875</v>
      </c>
      <c r="AI12" s="330">
        <f>'Foglio 1'!AI75</f>
        <v>0.86875000000000002</v>
      </c>
      <c r="AJ12" s="330">
        <f>'Foglio 1'!AJ75</f>
        <v>0.78749999999999998</v>
      </c>
      <c r="AK12" s="330">
        <f>'Foglio 1'!AK75</f>
        <v>0.76249999999999996</v>
      </c>
      <c r="AL12" s="330">
        <f>'Foglio 1'!AL75</f>
        <v>0.91874999999999996</v>
      </c>
      <c r="AM12" s="330">
        <f>'Foglio 1'!AM75</f>
        <v>0.87630208333333326</v>
      </c>
      <c r="AN12" s="330">
        <f>'Foglio 1'!AN75</f>
        <v>0.85624999999999996</v>
      </c>
      <c r="AO12" s="330">
        <f>'Foglio 1'!AO75</f>
        <v>0.88749999999999996</v>
      </c>
      <c r="AP12" s="330">
        <f>'Foglio 1'!AS75</f>
        <v>0.82221137152777768</v>
      </c>
    </row>
    <row r="13" spans="4:42">
      <c r="D13" s="329" t="s">
        <v>209</v>
      </c>
      <c r="E13" s="331">
        <v>0.71</v>
      </c>
      <c r="F13" s="331">
        <v>0.86</v>
      </c>
      <c r="G13" s="331">
        <v>0.86</v>
      </c>
      <c r="H13" s="331">
        <v>0.9</v>
      </c>
      <c r="I13" s="331">
        <v>0.88</v>
      </c>
      <c r="J13" s="331">
        <v>0.84</v>
      </c>
      <c r="K13" s="331">
        <v>0.92</v>
      </c>
      <c r="L13" s="331">
        <v>0.9</v>
      </c>
      <c r="M13" s="331">
        <v>0.84</v>
      </c>
      <c r="N13" s="331">
        <v>0.83</v>
      </c>
      <c r="O13" s="331">
        <v>0.81</v>
      </c>
      <c r="P13" s="331">
        <v>0.72</v>
      </c>
      <c r="Q13" s="331">
        <v>0.8</v>
      </c>
      <c r="R13" s="331">
        <v>0.85</v>
      </c>
      <c r="S13" s="331">
        <v>0.81</v>
      </c>
      <c r="T13" s="331">
        <v>0.76</v>
      </c>
      <c r="U13" s="331">
        <v>0.93</v>
      </c>
      <c r="V13" s="331">
        <v>0.85</v>
      </c>
      <c r="W13" s="331">
        <v>0.76</v>
      </c>
      <c r="X13" s="331">
        <v>0.88</v>
      </c>
      <c r="Y13" s="331">
        <v>0.91</v>
      </c>
      <c r="Z13" s="331">
        <v>0.88</v>
      </c>
      <c r="AA13" s="332">
        <v>0.84</v>
      </c>
      <c r="AB13" s="331">
        <v>0.88</v>
      </c>
      <c r="AC13" s="331">
        <v>0.83</v>
      </c>
      <c r="AD13" s="331">
        <v>0.83</v>
      </c>
      <c r="AE13" s="331">
        <v>0.84</v>
      </c>
      <c r="AF13" s="331">
        <v>0.8</v>
      </c>
      <c r="AG13" s="331">
        <v>0.78</v>
      </c>
      <c r="AH13" s="331">
        <v>0.93</v>
      </c>
      <c r="AI13" s="331">
        <v>0.87</v>
      </c>
      <c r="AJ13" s="331">
        <v>0.81</v>
      </c>
      <c r="AK13" s="331">
        <v>0.77</v>
      </c>
      <c r="AL13" s="331">
        <v>0.91</v>
      </c>
      <c r="AM13" s="331">
        <v>0.9</v>
      </c>
      <c r="AN13" s="331">
        <v>0.8</v>
      </c>
      <c r="AO13" s="332">
        <v>0.85</v>
      </c>
      <c r="AP13" s="331">
        <v>0.84</v>
      </c>
    </row>
  </sheetData>
  <sheetProtection selectLockedCells="1" selectUnlockedCells="1"/>
  <phoneticPr fontId="6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3"/>
  <sheetData/>
  <sheetProtection selectLockedCells="1" selectUnlockedCells="1"/>
  <phoneticPr fontId="6" type="noConversion"/>
  <pageMargins left="0.75" right="0.75" top="0.37013888888888891" bottom="0.2298611111111111" header="0.19027777777777777" footer="0.51180555555555551"/>
  <pageSetup paperSize="9" firstPageNumber="0" orientation="landscape" horizontalDpi="300" verticalDpi="300"/>
  <headerFooter alignWithMargins="0">
    <oddHeader>&amp;CQuestionario Asilo Nido - Qualità Percepita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Foglio 1</vt:lpstr>
      <vt:lpstr>Foglio 1 con F.C.</vt:lpstr>
      <vt:lpstr>Foglio2</vt:lpstr>
      <vt:lpstr>Foglio 2 con F.C.</vt:lpstr>
      <vt:lpstr>Foglio3</vt:lpstr>
      <vt:lpstr>Foglio4</vt:lpstr>
      <vt:lpstr>Foglio4 (2)</vt:lpstr>
      <vt:lpstr>Dati per grafici</vt:lpstr>
      <vt:lpstr>Andamento anno corrente</vt:lpstr>
      <vt:lpstr>Confronto anno precedente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 di Microsoft Office</cp:lastModifiedBy>
  <dcterms:created xsi:type="dcterms:W3CDTF">2018-05-15T07:55:31Z</dcterms:created>
  <dcterms:modified xsi:type="dcterms:W3CDTF">2018-05-15T07:55:31Z</dcterms:modified>
</cp:coreProperties>
</file>