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410"/>
  <workbookPr/>
  <mc:AlternateContent xmlns:mc="http://schemas.openxmlformats.org/markup-compatibility/2006">
    <mc:Choice Requires="x15">
      <x15ac:absPath xmlns:x15ac="http://schemas.microsoft.com/office/spreadsheetml/2010/11/ac" url="/Users/simo/Downloads/"/>
    </mc:Choice>
  </mc:AlternateContent>
  <xr:revisionPtr revIDLastSave="0" documentId="8_{36381DF5-B1F8-AD40-A4C6-0D2D313FF8D3}" xr6:coauthVersionLast="32" xr6:coauthVersionMax="32" xr10:uidLastSave="{00000000-0000-0000-0000-000000000000}"/>
  <bookViews>
    <workbookView xWindow="0" yWindow="440" windowWidth="16380" windowHeight="8200" tabRatio="601"/>
  </bookViews>
  <sheets>
    <sheet name="Foglio 1" sheetId="1" r:id="rId1"/>
    <sheet name="Foglio 1 con F.C." sheetId="2" r:id="rId2"/>
    <sheet name="Foglio2" sheetId="3" r:id="rId3"/>
    <sheet name="Foglio 2 con F.C." sheetId="4" r:id="rId4"/>
    <sheet name="Foglio3" sheetId="5" r:id="rId5"/>
    <sheet name="Foglio4" sheetId="6" r:id="rId6"/>
    <sheet name="Foglio4 (2)" sheetId="7" r:id="rId7"/>
    <sheet name="Dati per grafici" sheetId="8" r:id="rId8"/>
    <sheet name="Andamento anno corrente" sheetId="9" r:id="rId9"/>
    <sheet name="Confronto anno precedente" sheetId="10" r:id="rId10"/>
  </sheets>
  <calcPr calcId="162913"/>
</workbook>
</file>

<file path=xl/calcChain.xml><?xml version="1.0" encoding="utf-8"?>
<calcChain xmlns="http://schemas.openxmlformats.org/spreadsheetml/2006/main">
  <c r="C74" i="1" l="1"/>
  <c r="C73" i="1"/>
  <c r="C75" i="1"/>
  <c r="E12" i="8"/>
  <c r="E74" i="1"/>
  <c r="E73" i="1"/>
  <c r="E75" i="1"/>
  <c r="F12" i="8"/>
  <c r="F74" i="1"/>
  <c r="F73" i="1"/>
  <c r="F75" i="1"/>
  <c r="G12" i="8"/>
  <c r="G74" i="1"/>
  <c r="G73" i="1"/>
  <c r="G75" i="1"/>
  <c r="H12" i="8"/>
  <c r="H74" i="1"/>
  <c r="H73" i="1"/>
  <c r="H75" i="1"/>
  <c r="I12" i="8"/>
  <c r="J74" i="1"/>
  <c r="J73" i="1"/>
  <c r="J75" i="1" s="1"/>
  <c r="K74" i="1"/>
  <c r="K73" i="1"/>
  <c r="K75" i="1"/>
  <c r="K12" i="8"/>
  <c r="L74" i="1"/>
  <c r="L73" i="1"/>
  <c r="L75" i="1" s="1"/>
  <c r="M74" i="1"/>
  <c r="M73" i="1"/>
  <c r="M75" i="1"/>
  <c r="M12" i="8"/>
  <c r="N74" i="1"/>
  <c r="N73" i="1"/>
  <c r="N75" i="1" s="1"/>
  <c r="O74" i="1"/>
  <c r="O75" i="1" s="1"/>
  <c r="O73" i="1"/>
  <c r="P74" i="1"/>
  <c r="P73" i="1"/>
  <c r="P75" i="1" s="1"/>
  <c r="Q74" i="1"/>
  <c r="Q73" i="1"/>
  <c r="Q75" i="1"/>
  <c r="Q12" i="8"/>
  <c r="R74" i="1"/>
  <c r="R73" i="1"/>
  <c r="R75" i="1" s="1"/>
  <c r="S74" i="1"/>
  <c r="S75" i="1" s="1"/>
  <c r="S73" i="1"/>
  <c r="T74" i="1"/>
  <c r="T73" i="1"/>
  <c r="T75" i="1" s="1"/>
  <c r="U74" i="1"/>
  <c r="U75" i="1" s="1"/>
  <c r="U73" i="1"/>
  <c r="V74" i="1"/>
  <c r="V73" i="1"/>
  <c r="V75" i="1" s="1"/>
  <c r="W74" i="1"/>
  <c r="W75" i="1" s="1"/>
  <c r="W73" i="1"/>
  <c r="X74" i="1"/>
  <c r="X75" i="1" s="1"/>
  <c r="X73" i="1"/>
  <c r="Y74" i="1"/>
  <c r="Y75" i="1" s="1"/>
  <c r="Y73" i="1"/>
  <c r="Z74" i="1"/>
  <c r="Z75" i="1" s="1"/>
  <c r="Z73" i="1"/>
  <c r="AA74" i="1"/>
  <c r="AA75" i="1" s="1"/>
  <c r="AA73" i="1"/>
  <c r="AB74" i="1"/>
  <c r="AB75" i="1" s="1"/>
  <c r="AB73" i="1"/>
  <c r="AC74" i="1"/>
  <c r="AC75" i="1" s="1"/>
  <c r="AC73" i="1"/>
  <c r="AD74" i="1"/>
  <c r="AD75" i="1" s="1"/>
  <c r="AD73" i="1"/>
  <c r="AE74" i="1"/>
  <c r="AE75" i="1" s="1"/>
  <c r="AE73" i="1"/>
  <c r="AF74" i="1"/>
  <c r="AF75" i="1" s="1"/>
  <c r="AF73" i="1"/>
  <c r="AG74" i="1"/>
  <c r="AG75" i="1" s="1"/>
  <c r="AG12" i="8" s="1"/>
  <c r="AG73" i="1"/>
  <c r="AH74" i="1"/>
  <c r="AH75" i="1" s="1"/>
  <c r="AH73" i="1"/>
  <c r="AI74" i="1"/>
  <c r="AI75" i="1" s="1"/>
  <c r="AI73" i="1"/>
  <c r="AJ74" i="1"/>
  <c r="AJ75" i="1" s="1"/>
  <c r="AJ73" i="1"/>
  <c r="AK74" i="1"/>
  <c r="AK75" i="1" s="1"/>
  <c r="AK73" i="1"/>
  <c r="AL74" i="1"/>
  <c r="AL75" i="1" s="1"/>
  <c r="AL73" i="1"/>
  <c r="AM74" i="1"/>
  <c r="AM75" i="1" s="1"/>
  <c r="AM73" i="1"/>
  <c r="AN74" i="1"/>
  <c r="AN75" i="1" s="1"/>
  <c r="AN73" i="1"/>
  <c r="AO74" i="1"/>
  <c r="AO75" i="1" s="1"/>
  <c r="AO73" i="1"/>
  <c r="AS74" i="1"/>
  <c r="I73" i="1"/>
  <c r="AS73" i="1" s="1"/>
  <c r="D73" i="1"/>
  <c r="AR2" i="1"/>
  <c r="AS2" i="1"/>
  <c r="AT2" i="1"/>
  <c r="AR3" i="1"/>
  <c r="AT3" i="1" s="1"/>
  <c r="AS3" i="1"/>
  <c r="AR4" i="1"/>
  <c r="AT4" i="1" s="1"/>
  <c r="AS4" i="1"/>
  <c r="AR5" i="1"/>
  <c r="AS5" i="1"/>
  <c r="AT5" i="1"/>
  <c r="AR6" i="1"/>
  <c r="AT6" i="1" s="1"/>
  <c r="AS6" i="1"/>
  <c r="AR7" i="1"/>
  <c r="AT7" i="1" s="1"/>
  <c r="AS7" i="1"/>
  <c r="AR8" i="1"/>
  <c r="AT8" i="1" s="1"/>
  <c r="AS8" i="1"/>
  <c r="AR9" i="1"/>
  <c r="AT9" i="1" s="1"/>
  <c r="AS9" i="1"/>
  <c r="AR10" i="1"/>
  <c r="AS10" i="1"/>
  <c r="AT10" i="1"/>
  <c r="AR11" i="1"/>
  <c r="AT11" i="1" s="1"/>
  <c r="AS11" i="1"/>
  <c r="AR12" i="1"/>
  <c r="AT12" i="1" s="1"/>
  <c r="AS12" i="1"/>
  <c r="AR13" i="1"/>
  <c r="AS13" i="1"/>
  <c r="AT13" i="1"/>
  <c r="AR14" i="1"/>
  <c r="AT14" i="1" s="1"/>
  <c r="AS14" i="1"/>
  <c r="AR15" i="1"/>
  <c r="AT15" i="1" s="1"/>
  <c r="AS15" i="1"/>
  <c r="AR16" i="1"/>
  <c r="AT16" i="1" s="1"/>
  <c r="AS16" i="1"/>
  <c r="AR17" i="1"/>
  <c r="AT17" i="1" s="1"/>
  <c r="AS17" i="1"/>
  <c r="AR18" i="1"/>
  <c r="AS18" i="1"/>
  <c r="AT18" i="1"/>
  <c r="AR19" i="1"/>
  <c r="AT19" i="1" s="1"/>
  <c r="AS19" i="1"/>
  <c r="AR20" i="1"/>
  <c r="AT20" i="1" s="1"/>
  <c r="AS20" i="1"/>
  <c r="AR21" i="1"/>
  <c r="AS21" i="1"/>
  <c r="AT21" i="1"/>
  <c r="AR22" i="1"/>
  <c r="AT22" i="1" s="1"/>
  <c r="AS22" i="1"/>
  <c r="AR23" i="1"/>
  <c r="AT23" i="1" s="1"/>
  <c r="AS23" i="1"/>
  <c r="AR24" i="1"/>
  <c r="AT24" i="1" s="1"/>
  <c r="AS24" i="1"/>
  <c r="AR25" i="1"/>
  <c r="AT25" i="1" s="1"/>
  <c r="AS25" i="1"/>
  <c r="AR26" i="1"/>
  <c r="AS26" i="1"/>
  <c r="AT26" i="1"/>
  <c r="AR27" i="1"/>
  <c r="AT27" i="1" s="1"/>
  <c r="AS27" i="1"/>
  <c r="AR28" i="1"/>
  <c r="AT28" i="1" s="1"/>
  <c r="AS28" i="1"/>
  <c r="AR29" i="1"/>
  <c r="AS29" i="1"/>
  <c r="AT29" i="1"/>
  <c r="AR30" i="1"/>
  <c r="AT30" i="1" s="1"/>
  <c r="AS30" i="1"/>
  <c r="AR31" i="1"/>
  <c r="AT31" i="1" s="1"/>
  <c r="AS31" i="1"/>
  <c r="AR32" i="1"/>
  <c r="AT32" i="1" s="1"/>
  <c r="AS32" i="1"/>
  <c r="AR33" i="1"/>
  <c r="AT33" i="1" s="1"/>
  <c r="AS33" i="1"/>
  <c r="AR34" i="1"/>
  <c r="AS34" i="1"/>
  <c r="AT34" i="1"/>
  <c r="AR35" i="1"/>
  <c r="AT35" i="1" s="1"/>
  <c r="AS35" i="1"/>
  <c r="AR36" i="1"/>
  <c r="AT36" i="1" s="1"/>
  <c r="AS36" i="1"/>
  <c r="AR37" i="1"/>
  <c r="AS37" i="1"/>
  <c r="AT37" i="1"/>
  <c r="AR38" i="1"/>
  <c r="AT38" i="1" s="1"/>
  <c r="AS38" i="1"/>
  <c r="AR39" i="1"/>
  <c r="AT39" i="1" s="1"/>
  <c r="AS39" i="1"/>
  <c r="AR40" i="1"/>
  <c r="AT40" i="1" s="1"/>
  <c r="AS40" i="1"/>
  <c r="AR41" i="1"/>
  <c r="AT41" i="1" s="1"/>
  <c r="AS41" i="1"/>
  <c r="AR42" i="1"/>
  <c r="AS42" i="1"/>
  <c r="AT42" i="1"/>
  <c r="AR43" i="1"/>
  <c r="AT43" i="1" s="1"/>
  <c r="AS43" i="1"/>
  <c r="AR44" i="1"/>
  <c r="AT44" i="1" s="1"/>
  <c r="AS44" i="1"/>
  <c r="AR45" i="1"/>
  <c r="AS45" i="1"/>
  <c r="AT45" i="1"/>
  <c r="AR46" i="1"/>
  <c r="AT46" i="1" s="1"/>
  <c r="AS46" i="1"/>
  <c r="AR47" i="1"/>
  <c r="AT47" i="1" s="1"/>
  <c r="AS47" i="1"/>
  <c r="AR48" i="1"/>
  <c r="AT48" i="1" s="1"/>
  <c r="AS48" i="1"/>
  <c r="AR49" i="1"/>
  <c r="AT49" i="1" s="1"/>
  <c r="AS49" i="1"/>
  <c r="AR50" i="1"/>
  <c r="AS50" i="1"/>
  <c r="AT50" i="1"/>
  <c r="AR51" i="1"/>
  <c r="AT51" i="1" s="1"/>
  <c r="AS51" i="1"/>
  <c r="AR52" i="1"/>
  <c r="AT52" i="1" s="1"/>
  <c r="AS52" i="1"/>
  <c r="AR53" i="1"/>
  <c r="AS53" i="1"/>
  <c r="AT53" i="1"/>
  <c r="AR54" i="1"/>
  <c r="AT54" i="1" s="1"/>
  <c r="AS54" i="1"/>
  <c r="AR55" i="1"/>
  <c r="AT55" i="1" s="1"/>
  <c r="AS55" i="1"/>
  <c r="AR56" i="1"/>
  <c r="AT56" i="1" s="1"/>
  <c r="AS56" i="1"/>
  <c r="AR57" i="1"/>
  <c r="AT57" i="1" s="1"/>
  <c r="AS57" i="1"/>
  <c r="AR58" i="1"/>
  <c r="AS58" i="1"/>
  <c r="AT58" i="1"/>
  <c r="AR59" i="1"/>
  <c r="AT59" i="1" s="1"/>
  <c r="AS59" i="1"/>
  <c r="AR60" i="1"/>
  <c r="AT60" i="1" s="1"/>
  <c r="AS60" i="1"/>
  <c r="AR61" i="1"/>
  <c r="AS61" i="1"/>
  <c r="AT61" i="1"/>
  <c r="AR62" i="1"/>
  <c r="AT62" i="1" s="1"/>
  <c r="AS62" i="1"/>
  <c r="AR63" i="1"/>
  <c r="AT63" i="1" s="1"/>
  <c r="AS63" i="1"/>
  <c r="AR64" i="1"/>
  <c r="AT64" i="1" s="1"/>
  <c r="AS64" i="1"/>
  <c r="AR65" i="1"/>
  <c r="AT65" i="1" s="1"/>
  <c r="AS65" i="1"/>
  <c r="AR66" i="1"/>
  <c r="AS66" i="1"/>
  <c r="AT66" i="1"/>
  <c r="AR67" i="1"/>
  <c r="AT67" i="1" s="1"/>
  <c r="AS67" i="1"/>
  <c r="AR68" i="1"/>
  <c r="AT68" i="1" s="1"/>
  <c r="AS68" i="1"/>
  <c r="AR69" i="1"/>
  <c r="AS69" i="1"/>
  <c r="AT69" i="1"/>
  <c r="AR70" i="1"/>
  <c r="AT70" i="1" s="1"/>
  <c r="AS70" i="1"/>
  <c r="AR71" i="1"/>
  <c r="AT71" i="1" s="1"/>
  <c r="AS71" i="1"/>
  <c r="AR72" i="1"/>
  <c r="B73" i="1"/>
  <c r="AP73" i="1"/>
  <c r="AQ73" i="1"/>
  <c r="B2" i="2"/>
  <c r="C2" i="2"/>
  <c r="D2" i="2"/>
  <c r="E2" i="2"/>
  <c r="AR2" i="2" s="1"/>
  <c r="F2" i="2"/>
  <c r="AS2" i="2" s="1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F2" i="2"/>
  <c r="AG2" i="2"/>
  <c r="AH2" i="2"/>
  <c r="AI2" i="2"/>
  <c r="AJ2" i="2"/>
  <c r="AK2" i="2"/>
  <c r="AL2" i="2"/>
  <c r="AM2" i="2"/>
  <c r="AN2" i="2"/>
  <c r="AO2" i="2"/>
  <c r="AP2" i="2"/>
  <c r="AQ2" i="2"/>
  <c r="B3" i="2"/>
  <c r="C3" i="2"/>
  <c r="AR3" i="2" s="1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B4" i="2"/>
  <c r="C4" i="2"/>
  <c r="AS4" i="2" s="1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T4" i="2" s="1"/>
  <c r="B5" i="2"/>
  <c r="C5" i="2"/>
  <c r="AR5" i="2" s="1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B6" i="2"/>
  <c r="C6" i="2"/>
  <c r="AS6" i="2" s="1"/>
  <c r="D6" i="2"/>
  <c r="E6" i="2"/>
  <c r="F6" i="2"/>
  <c r="G6" i="2"/>
  <c r="H6" i="2"/>
  <c r="I6" i="2"/>
  <c r="AR6" i="2" s="1"/>
  <c r="AT6" i="2" s="1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B7" i="2"/>
  <c r="C7" i="2"/>
  <c r="D7" i="2"/>
  <c r="E7" i="2"/>
  <c r="AR7" i="2" s="1"/>
  <c r="AT7" i="2" s="1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S7" i="2"/>
  <c r="B8" i="2"/>
  <c r="C8" i="2"/>
  <c r="AS8" i="2" s="1"/>
  <c r="D8" i="2"/>
  <c r="E8" i="2"/>
  <c r="F8" i="2"/>
  <c r="G8" i="2"/>
  <c r="AR8" i="2" s="1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B9" i="2"/>
  <c r="C9" i="2"/>
  <c r="AR9" i="2" s="1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B10" i="2"/>
  <c r="C10" i="2"/>
  <c r="D10" i="2"/>
  <c r="E10" i="2"/>
  <c r="AR10" i="2" s="1"/>
  <c r="F10" i="2"/>
  <c r="AS10" i="2" s="1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B11" i="2"/>
  <c r="C11" i="2"/>
  <c r="AR11" i="2" s="1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B12" i="2"/>
  <c r="C12" i="2"/>
  <c r="AS12" i="2" s="1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T12" i="2" s="1"/>
  <c r="B13" i="2"/>
  <c r="C13" i="2"/>
  <c r="AR13" i="2" s="1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B14" i="2"/>
  <c r="C14" i="2"/>
  <c r="AS14" i="2" s="1"/>
  <c r="D14" i="2"/>
  <c r="E14" i="2"/>
  <c r="F14" i="2"/>
  <c r="G14" i="2"/>
  <c r="H14" i="2"/>
  <c r="I14" i="2"/>
  <c r="AR14" i="2" s="1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B15" i="2"/>
  <c r="C15" i="2"/>
  <c r="D15" i="2"/>
  <c r="E15" i="2"/>
  <c r="AR15" i="2" s="1"/>
  <c r="AT15" i="2" s="1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S15" i="2"/>
  <c r="B16" i="2"/>
  <c r="C16" i="2"/>
  <c r="AS16" i="2" s="1"/>
  <c r="D16" i="2"/>
  <c r="E16" i="2"/>
  <c r="F16" i="2"/>
  <c r="G16" i="2"/>
  <c r="AR16" i="2" s="1"/>
  <c r="AT16" i="2" s="1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B17" i="2"/>
  <c r="C17" i="2"/>
  <c r="AR17" i="2" s="1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B18" i="2"/>
  <c r="C18" i="2"/>
  <c r="D18" i="2"/>
  <c r="E18" i="2"/>
  <c r="AR18" i="2" s="1"/>
  <c r="F18" i="2"/>
  <c r="AS18" i="2" s="1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B19" i="2"/>
  <c r="C19" i="2"/>
  <c r="AR19" i="2" s="1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B20" i="2"/>
  <c r="C20" i="2"/>
  <c r="AS20" i="2" s="1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T20" i="2" s="1"/>
  <c r="B21" i="2"/>
  <c r="C21" i="2"/>
  <c r="AR21" i="2" s="1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B22" i="2"/>
  <c r="C22" i="2"/>
  <c r="AS22" i="2" s="1"/>
  <c r="D22" i="2"/>
  <c r="E22" i="2"/>
  <c r="F22" i="2"/>
  <c r="G22" i="2"/>
  <c r="H22" i="2"/>
  <c r="I22" i="2"/>
  <c r="AR22" i="2" s="1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B23" i="2"/>
  <c r="C23" i="2"/>
  <c r="D23" i="2"/>
  <c r="E23" i="2"/>
  <c r="AR23" i="2" s="1"/>
  <c r="AT23" i="2" s="1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S23" i="2"/>
  <c r="B24" i="2"/>
  <c r="C24" i="2"/>
  <c r="AS24" i="2" s="1"/>
  <c r="D24" i="2"/>
  <c r="E24" i="2"/>
  <c r="F24" i="2"/>
  <c r="G24" i="2"/>
  <c r="AR24" i="2" s="1"/>
  <c r="AT24" i="2" s="1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B25" i="2"/>
  <c r="C25" i="2"/>
  <c r="AR25" i="2" s="1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B26" i="2"/>
  <c r="C26" i="2"/>
  <c r="D26" i="2"/>
  <c r="E26" i="2"/>
  <c r="AR26" i="2" s="1"/>
  <c r="F26" i="2"/>
  <c r="AS26" i="2" s="1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B27" i="2"/>
  <c r="C27" i="2"/>
  <c r="AR27" i="2" s="1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B28" i="2"/>
  <c r="C28" i="2"/>
  <c r="AS28" i="2" s="1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B29" i="2"/>
  <c r="C29" i="2"/>
  <c r="AR29" i="2" s="1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B30" i="2"/>
  <c r="C30" i="2"/>
  <c r="AS30" i="2" s="1"/>
  <c r="D30" i="2"/>
  <c r="E30" i="2"/>
  <c r="F30" i="2"/>
  <c r="G30" i="2"/>
  <c r="H30" i="2"/>
  <c r="I30" i="2"/>
  <c r="AR30" i="2" s="1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B31" i="2"/>
  <c r="C31" i="2"/>
  <c r="D31" i="2"/>
  <c r="E31" i="2"/>
  <c r="AR31" i="2" s="1"/>
  <c r="AT31" i="2" s="1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S31" i="2"/>
  <c r="B32" i="2"/>
  <c r="C32" i="2"/>
  <c r="AS32" i="2" s="1"/>
  <c r="D32" i="2"/>
  <c r="E32" i="2"/>
  <c r="F32" i="2"/>
  <c r="G32" i="2"/>
  <c r="AR32" i="2" s="1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B33" i="2"/>
  <c r="C33" i="2"/>
  <c r="AR33" i="2" s="1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B34" i="2"/>
  <c r="C34" i="2"/>
  <c r="D34" i="2"/>
  <c r="E34" i="2"/>
  <c r="AR34" i="2" s="1"/>
  <c r="AT34" i="2" s="1"/>
  <c r="F34" i="2"/>
  <c r="AS34" i="2" s="1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B35" i="2"/>
  <c r="C35" i="2"/>
  <c r="AR35" i="2" s="1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B36" i="2"/>
  <c r="C36" i="2"/>
  <c r="AS36" i="2" s="1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B37" i="2"/>
  <c r="C37" i="2"/>
  <c r="AR37" i="2" s="1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B38" i="2"/>
  <c r="C38" i="2"/>
  <c r="AS38" i="2" s="1"/>
  <c r="D38" i="2"/>
  <c r="E38" i="2"/>
  <c r="F38" i="2"/>
  <c r="G38" i="2"/>
  <c r="H38" i="2"/>
  <c r="I38" i="2"/>
  <c r="AR38" i="2" s="1"/>
  <c r="AT38" i="2" s="1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B39" i="2"/>
  <c r="C39" i="2"/>
  <c r="D39" i="2"/>
  <c r="E39" i="2"/>
  <c r="AR39" i="2" s="1"/>
  <c r="AT39" i="2" s="1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S39" i="2"/>
  <c r="B40" i="2"/>
  <c r="C40" i="2"/>
  <c r="AS40" i="2" s="1"/>
  <c r="D40" i="2"/>
  <c r="E40" i="2"/>
  <c r="F40" i="2"/>
  <c r="G40" i="2"/>
  <c r="AR40" i="2" s="1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B41" i="2"/>
  <c r="C41" i="2"/>
  <c r="AR41" i="2" s="1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B42" i="2"/>
  <c r="C42" i="2"/>
  <c r="D42" i="2"/>
  <c r="E42" i="2"/>
  <c r="AR42" i="2" s="1"/>
  <c r="AT42" i="2" s="1"/>
  <c r="F42" i="2"/>
  <c r="AS42" i="2" s="1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B43" i="2"/>
  <c r="C43" i="2"/>
  <c r="AR43" i="2" s="1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B44" i="2"/>
  <c r="C44" i="2"/>
  <c r="AS44" i="2" s="1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T44" i="2" s="1"/>
  <c r="B45" i="2"/>
  <c r="C45" i="2"/>
  <c r="AR45" i="2" s="1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B46" i="2"/>
  <c r="C46" i="2"/>
  <c r="AS46" i="2" s="1"/>
  <c r="D46" i="2"/>
  <c r="E46" i="2"/>
  <c r="F46" i="2"/>
  <c r="G46" i="2"/>
  <c r="H46" i="2"/>
  <c r="I46" i="2"/>
  <c r="AR46" i="2" s="1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B47" i="2"/>
  <c r="C47" i="2"/>
  <c r="D47" i="2"/>
  <c r="E47" i="2"/>
  <c r="AR47" i="2" s="1"/>
  <c r="AT47" i="2" s="1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S47" i="2"/>
  <c r="B48" i="2"/>
  <c r="C48" i="2"/>
  <c r="AS48" i="2" s="1"/>
  <c r="D48" i="2"/>
  <c r="E48" i="2"/>
  <c r="F48" i="2"/>
  <c r="G48" i="2"/>
  <c r="AR48" i="2" s="1"/>
  <c r="AT48" i="2" s="1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B49" i="2"/>
  <c r="C49" i="2"/>
  <c r="AR49" i="2" s="1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B50" i="2"/>
  <c r="C50" i="2"/>
  <c r="D50" i="2"/>
  <c r="E50" i="2"/>
  <c r="AR50" i="2" s="1"/>
  <c r="F50" i="2"/>
  <c r="AS50" i="2" s="1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B51" i="2"/>
  <c r="C51" i="2"/>
  <c r="AR51" i="2" s="1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B52" i="2"/>
  <c r="C52" i="2"/>
  <c r="AS52" i="2" s="1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B53" i="2"/>
  <c r="C53" i="2"/>
  <c r="AR53" i="2" s="1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B54" i="2"/>
  <c r="C54" i="2"/>
  <c r="AS54" i="2" s="1"/>
  <c r="D54" i="2"/>
  <c r="E54" i="2"/>
  <c r="F54" i="2"/>
  <c r="G54" i="2"/>
  <c r="H54" i="2"/>
  <c r="I54" i="2"/>
  <c r="AR54" i="2" s="1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B55" i="2"/>
  <c r="C55" i="2"/>
  <c r="D55" i="2"/>
  <c r="E55" i="2"/>
  <c r="AR55" i="2" s="1"/>
  <c r="AT55" i="2" s="1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S55" i="2"/>
  <c r="B56" i="2"/>
  <c r="C56" i="2"/>
  <c r="D56" i="2"/>
  <c r="E56" i="2"/>
  <c r="F56" i="2"/>
  <c r="G56" i="2"/>
  <c r="AR56" i="2" s="1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B57" i="2"/>
  <c r="C57" i="2"/>
  <c r="C73" i="2" s="1"/>
  <c r="D57" i="2"/>
  <c r="E57" i="2"/>
  <c r="F57" i="2"/>
  <c r="G57" i="2"/>
  <c r="H57" i="2"/>
  <c r="I57" i="2"/>
  <c r="J57" i="2"/>
  <c r="K57" i="2"/>
  <c r="K73" i="2" s="1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B58" i="2"/>
  <c r="C58" i="2"/>
  <c r="D58" i="2"/>
  <c r="E58" i="2"/>
  <c r="AR58" i="2" s="1"/>
  <c r="F58" i="2"/>
  <c r="F73" i="2" s="1"/>
  <c r="G58" i="2"/>
  <c r="H58" i="2"/>
  <c r="I58" i="2"/>
  <c r="J58" i="2"/>
  <c r="K58" i="2"/>
  <c r="L58" i="2"/>
  <c r="M58" i="2"/>
  <c r="N58" i="2"/>
  <c r="N73" i="2" s="1"/>
  <c r="O58" i="2"/>
  <c r="P58" i="2"/>
  <c r="Q58" i="2"/>
  <c r="R58" i="2"/>
  <c r="S58" i="2"/>
  <c r="T58" i="2"/>
  <c r="U58" i="2"/>
  <c r="V58" i="2"/>
  <c r="V73" i="2" s="1"/>
  <c r="W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B59" i="2"/>
  <c r="C59" i="2"/>
  <c r="AR59" i="2" s="1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B60" i="2"/>
  <c r="C60" i="2"/>
  <c r="AS60" i="2" s="1"/>
  <c r="D60" i="2"/>
  <c r="D73" i="2" s="1"/>
  <c r="E60" i="2"/>
  <c r="F60" i="2"/>
  <c r="G60" i="2"/>
  <c r="H60" i="2"/>
  <c r="I60" i="2"/>
  <c r="J60" i="2"/>
  <c r="K60" i="2"/>
  <c r="L60" i="2"/>
  <c r="L73" i="2" s="1"/>
  <c r="M60" i="2"/>
  <c r="N60" i="2"/>
  <c r="O60" i="2"/>
  <c r="P60" i="2"/>
  <c r="Q60" i="2"/>
  <c r="R60" i="2"/>
  <c r="S60" i="2"/>
  <c r="T60" i="2"/>
  <c r="T73" i="2" s="1"/>
  <c r="U60" i="2"/>
  <c r="V60" i="2"/>
  <c r="W60" i="2"/>
  <c r="X60" i="2"/>
  <c r="Y60" i="2"/>
  <c r="Z60" i="2"/>
  <c r="AA60" i="2"/>
  <c r="AB60" i="2"/>
  <c r="AB73" i="2" s="1"/>
  <c r="AC60" i="2"/>
  <c r="AD60" i="2"/>
  <c r="AE60" i="2"/>
  <c r="AF60" i="2"/>
  <c r="AG60" i="2"/>
  <c r="AH60" i="2"/>
  <c r="AI60" i="2"/>
  <c r="AJ60" i="2"/>
  <c r="AJ73" i="2" s="1"/>
  <c r="AK60" i="2"/>
  <c r="AL60" i="2"/>
  <c r="AM60" i="2"/>
  <c r="AN60" i="2"/>
  <c r="AO60" i="2"/>
  <c r="AP60" i="2"/>
  <c r="AQ60" i="2"/>
  <c r="AR60" i="2"/>
  <c r="AT60" i="2" s="1"/>
  <c r="B61" i="2"/>
  <c r="C61" i="2"/>
  <c r="D61" i="2"/>
  <c r="E61" i="2"/>
  <c r="F61" i="2"/>
  <c r="AR61" i="2" s="1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B62" i="2"/>
  <c r="C62" i="2"/>
  <c r="AS62" i="2" s="1"/>
  <c r="D62" i="2"/>
  <c r="E62" i="2"/>
  <c r="F62" i="2"/>
  <c r="G62" i="2"/>
  <c r="H62" i="2"/>
  <c r="I62" i="2"/>
  <c r="AR62" i="2" s="1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AB62" i="2"/>
  <c r="AC62" i="2"/>
  <c r="AD62" i="2"/>
  <c r="AE62" i="2"/>
  <c r="AF62" i="2"/>
  <c r="AG62" i="2"/>
  <c r="AH62" i="2"/>
  <c r="AI62" i="2"/>
  <c r="AJ62" i="2"/>
  <c r="AK62" i="2"/>
  <c r="AL62" i="2"/>
  <c r="AM62" i="2"/>
  <c r="AN62" i="2"/>
  <c r="AO62" i="2"/>
  <c r="AP62" i="2"/>
  <c r="AQ62" i="2"/>
  <c r="B63" i="2"/>
  <c r="C63" i="2"/>
  <c r="D63" i="2"/>
  <c r="E63" i="2"/>
  <c r="E73" i="2" s="1"/>
  <c r="F63" i="2"/>
  <c r="G63" i="2"/>
  <c r="H63" i="2"/>
  <c r="I63" i="2"/>
  <c r="J63" i="2"/>
  <c r="K63" i="2"/>
  <c r="L63" i="2"/>
  <c r="M63" i="2"/>
  <c r="M73" i="2" s="1"/>
  <c r="N63" i="2"/>
  <c r="O63" i="2"/>
  <c r="P63" i="2"/>
  <c r="Q63" i="2"/>
  <c r="R63" i="2"/>
  <c r="S63" i="2"/>
  <c r="T63" i="2"/>
  <c r="U63" i="2"/>
  <c r="U73" i="2" s="1"/>
  <c r="V63" i="2"/>
  <c r="W63" i="2"/>
  <c r="X63" i="2"/>
  <c r="Y63" i="2"/>
  <c r="Z63" i="2"/>
  <c r="AA63" i="2"/>
  <c r="AB63" i="2"/>
  <c r="AC63" i="2"/>
  <c r="AC73" i="2" s="1"/>
  <c r="AD63" i="2"/>
  <c r="AE63" i="2"/>
  <c r="AF63" i="2"/>
  <c r="AG63" i="2"/>
  <c r="AH63" i="2"/>
  <c r="AI63" i="2"/>
  <c r="AJ63" i="2"/>
  <c r="AK63" i="2"/>
  <c r="AK73" i="2" s="1"/>
  <c r="AL63" i="2"/>
  <c r="AM63" i="2"/>
  <c r="AN63" i="2"/>
  <c r="AO63" i="2"/>
  <c r="AP63" i="2"/>
  <c r="AQ63" i="2"/>
  <c r="AS63" i="2"/>
  <c r="B64" i="2"/>
  <c r="C64" i="2"/>
  <c r="D64" i="2"/>
  <c r="E64" i="2"/>
  <c r="F64" i="2"/>
  <c r="G64" i="2"/>
  <c r="AR64" i="2" s="1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AB64" i="2"/>
  <c r="AC64" i="2"/>
  <c r="AD64" i="2"/>
  <c r="AE64" i="2"/>
  <c r="AF64" i="2"/>
  <c r="AG64" i="2"/>
  <c r="AH64" i="2"/>
  <c r="AI64" i="2"/>
  <c r="AJ64" i="2"/>
  <c r="AK64" i="2"/>
  <c r="AL64" i="2"/>
  <c r="AM64" i="2"/>
  <c r="AN64" i="2"/>
  <c r="AO64" i="2"/>
  <c r="AP64" i="2"/>
  <c r="AQ64" i="2"/>
  <c r="B65" i="2"/>
  <c r="C65" i="2"/>
  <c r="C74" i="2" s="1"/>
  <c r="D65" i="2"/>
  <c r="E65" i="2"/>
  <c r="F65" i="2"/>
  <c r="G65" i="2"/>
  <c r="H65" i="2"/>
  <c r="I65" i="2"/>
  <c r="J65" i="2"/>
  <c r="K65" i="2"/>
  <c r="K74" i="2" s="1"/>
  <c r="K75" i="2" s="1"/>
  <c r="L65" i="2"/>
  <c r="M65" i="2"/>
  <c r="N65" i="2"/>
  <c r="O65" i="2"/>
  <c r="P65" i="2"/>
  <c r="Q65" i="2"/>
  <c r="R65" i="2"/>
  <c r="S65" i="2"/>
  <c r="S73" i="2" s="1"/>
  <c r="T65" i="2"/>
  <c r="U65" i="2"/>
  <c r="V65" i="2"/>
  <c r="W65" i="2"/>
  <c r="X65" i="2"/>
  <c r="Y65" i="2"/>
  <c r="Z65" i="2"/>
  <c r="AA65" i="2"/>
  <c r="AA73" i="2" s="1"/>
  <c r="AB65" i="2"/>
  <c r="AC65" i="2"/>
  <c r="AD65" i="2"/>
  <c r="AE65" i="2"/>
  <c r="AF65" i="2"/>
  <c r="AG65" i="2"/>
  <c r="AH65" i="2"/>
  <c r="AI65" i="2"/>
  <c r="AI73" i="2" s="1"/>
  <c r="AJ65" i="2"/>
  <c r="AK65" i="2"/>
  <c r="AL65" i="2"/>
  <c r="AM65" i="2"/>
  <c r="AN65" i="2"/>
  <c r="AO65" i="2"/>
  <c r="AP65" i="2"/>
  <c r="AQ65" i="2"/>
  <c r="AQ73" i="2" s="1"/>
  <c r="B66" i="2"/>
  <c r="C66" i="2"/>
  <c r="D66" i="2"/>
  <c r="E66" i="2"/>
  <c r="AR66" i="2" s="1"/>
  <c r="F66" i="2"/>
  <c r="AS66" i="2" s="1"/>
  <c r="G66" i="2"/>
  <c r="H66" i="2"/>
  <c r="I66" i="2"/>
  <c r="J66" i="2"/>
  <c r="K66" i="2"/>
  <c r="L66" i="2"/>
  <c r="M66" i="2"/>
  <c r="N66" i="2"/>
  <c r="N74" i="2" s="1"/>
  <c r="N75" i="2" s="1"/>
  <c r="O66" i="2"/>
  <c r="P66" i="2"/>
  <c r="Q66" i="2"/>
  <c r="R66" i="2"/>
  <c r="S66" i="2"/>
  <c r="T66" i="2"/>
  <c r="U66" i="2"/>
  <c r="V66" i="2"/>
  <c r="V74" i="2" s="1"/>
  <c r="V75" i="2" s="1"/>
  <c r="W66" i="2"/>
  <c r="X66" i="2"/>
  <c r="Y66" i="2"/>
  <c r="Z66" i="2"/>
  <c r="AA66" i="2"/>
  <c r="AB66" i="2"/>
  <c r="AC66" i="2"/>
  <c r="AD66" i="2"/>
  <c r="AD73" i="2" s="1"/>
  <c r="AE66" i="2"/>
  <c r="AF66" i="2"/>
  <c r="AG66" i="2"/>
  <c r="AH66" i="2"/>
  <c r="AI66" i="2"/>
  <c r="AJ66" i="2"/>
  <c r="AK66" i="2"/>
  <c r="AL66" i="2"/>
  <c r="AL73" i="2" s="1"/>
  <c r="AM66" i="2"/>
  <c r="AN66" i="2"/>
  <c r="AO66" i="2"/>
  <c r="AP66" i="2"/>
  <c r="AQ66" i="2"/>
  <c r="B67" i="2"/>
  <c r="C67" i="2"/>
  <c r="AR67" i="2" s="1"/>
  <c r="D67" i="2"/>
  <c r="E67" i="2"/>
  <c r="F67" i="2"/>
  <c r="G67" i="2"/>
  <c r="H67" i="2"/>
  <c r="I67" i="2"/>
  <c r="I73" i="2" s="1"/>
  <c r="J67" i="2"/>
  <c r="K67" i="2"/>
  <c r="L67" i="2"/>
  <c r="M67" i="2"/>
  <c r="N67" i="2"/>
  <c r="O67" i="2"/>
  <c r="P67" i="2"/>
  <c r="Q67" i="2"/>
  <c r="Q73" i="2" s="1"/>
  <c r="Q75" i="2" s="1"/>
  <c r="R67" i="2"/>
  <c r="S67" i="2"/>
  <c r="T67" i="2"/>
  <c r="U67" i="2"/>
  <c r="V67" i="2"/>
  <c r="W67" i="2"/>
  <c r="X67" i="2"/>
  <c r="Y67" i="2"/>
  <c r="Y73" i="2" s="1"/>
  <c r="Y75" i="2" s="1"/>
  <c r="Z67" i="2"/>
  <c r="AA67" i="2"/>
  <c r="AB67" i="2"/>
  <c r="AC67" i="2"/>
  <c r="AD67" i="2"/>
  <c r="AE67" i="2"/>
  <c r="AF67" i="2"/>
  <c r="AG67" i="2"/>
  <c r="AG73" i="2" s="1"/>
  <c r="AG75" i="2" s="1"/>
  <c r="AH67" i="2"/>
  <c r="AI67" i="2"/>
  <c r="AJ67" i="2"/>
  <c r="AK67" i="2"/>
  <c r="AL67" i="2"/>
  <c r="AM67" i="2"/>
  <c r="AN67" i="2"/>
  <c r="AO67" i="2"/>
  <c r="AO73" i="2" s="1"/>
  <c r="AO75" i="2" s="1"/>
  <c r="AP67" i="2"/>
  <c r="AQ67" i="2"/>
  <c r="B68" i="2"/>
  <c r="C68" i="2"/>
  <c r="AS68" i="2" s="1"/>
  <c r="D68" i="2"/>
  <c r="E68" i="2"/>
  <c r="F68" i="2"/>
  <c r="G68" i="2"/>
  <c r="H68" i="2"/>
  <c r="I68" i="2"/>
  <c r="J68" i="2"/>
  <c r="K68" i="2"/>
  <c r="L68" i="2"/>
  <c r="L74" i="2" s="1"/>
  <c r="L75" i="2" s="1"/>
  <c r="M68" i="2"/>
  <c r="N68" i="2"/>
  <c r="O68" i="2"/>
  <c r="P68" i="2"/>
  <c r="Q68" i="2"/>
  <c r="R68" i="2"/>
  <c r="S68" i="2"/>
  <c r="T68" i="2"/>
  <c r="T74" i="2" s="1"/>
  <c r="T75" i="2" s="1"/>
  <c r="U68" i="2"/>
  <c r="V68" i="2"/>
  <c r="W68" i="2"/>
  <c r="X68" i="2"/>
  <c r="Y68" i="2"/>
  <c r="Z68" i="2"/>
  <c r="AA68" i="2"/>
  <c r="AB68" i="2"/>
  <c r="AB74" i="2" s="1"/>
  <c r="AB75" i="2" s="1"/>
  <c r="AC68" i="2"/>
  <c r="AD68" i="2"/>
  <c r="AE68" i="2"/>
  <c r="AF68" i="2"/>
  <c r="AG68" i="2"/>
  <c r="AH68" i="2"/>
  <c r="AI68" i="2"/>
  <c r="AJ68" i="2"/>
  <c r="AJ74" i="2" s="1"/>
  <c r="AJ75" i="2" s="1"/>
  <c r="AK68" i="2"/>
  <c r="AL68" i="2"/>
  <c r="AM68" i="2"/>
  <c r="AN68" i="2"/>
  <c r="AO68" i="2"/>
  <c r="AP68" i="2"/>
  <c r="AQ68" i="2"/>
  <c r="AR68" i="2"/>
  <c r="AT68" i="2" s="1"/>
  <c r="B69" i="2"/>
  <c r="C69" i="2"/>
  <c r="D69" i="2"/>
  <c r="E69" i="2"/>
  <c r="F69" i="2"/>
  <c r="AR69" i="2" s="1"/>
  <c r="G69" i="2"/>
  <c r="G73" i="2" s="1"/>
  <c r="H69" i="2"/>
  <c r="I69" i="2"/>
  <c r="J69" i="2"/>
  <c r="K69" i="2"/>
  <c r="L69" i="2"/>
  <c r="M69" i="2"/>
  <c r="N69" i="2"/>
  <c r="O69" i="2"/>
  <c r="O73" i="2" s="1"/>
  <c r="P69" i="2"/>
  <c r="Q69" i="2"/>
  <c r="R69" i="2"/>
  <c r="S69" i="2"/>
  <c r="T69" i="2"/>
  <c r="U69" i="2"/>
  <c r="V69" i="2"/>
  <c r="W69" i="2"/>
  <c r="W73" i="2" s="1"/>
  <c r="X69" i="2"/>
  <c r="Y69" i="2"/>
  <c r="Z69" i="2"/>
  <c r="AA69" i="2"/>
  <c r="AB69" i="2"/>
  <c r="AC69" i="2"/>
  <c r="AD69" i="2"/>
  <c r="AE69" i="2"/>
  <c r="AE73" i="2" s="1"/>
  <c r="AF69" i="2"/>
  <c r="AG69" i="2"/>
  <c r="AH69" i="2"/>
  <c r="AI69" i="2"/>
  <c r="AJ69" i="2"/>
  <c r="AK69" i="2"/>
  <c r="AL69" i="2"/>
  <c r="AM69" i="2"/>
  <c r="AM73" i="2" s="1"/>
  <c r="AN69" i="2"/>
  <c r="AO69" i="2"/>
  <c r="AP69" i="2"/>
  <c r="AQ69" i="2"/>
  <c r="B70" i="2"/>
  <c r="B73" i="2" s="1"/>
  <c r="C70" i="2"/>
  <c r="AS70" i="2" s="1"/>
  <c r="D70" i="2"/>
  <c r="E70" i="2"/>
  <c r="F70" i="2"/>
  <c r="G70" i="2"/>
  <c r="H70" i="2"/>
  <c r="I70" i="2"/>
  <c r="AR70" i="2" s="1"/>
  <c r="AT70" i="2" s="1"/>
  <c r="J70" i="2"/>
  <c r="J73" i="2" s="1"/>
  <c r="K70" i="2"/>
  <c r="L70" i="2"/>
  <c r="M70" i="2"/>
  <c r="N70" i="2"/>
  <c r="O70" i="2"/>
  <c r="P70" i="2"/>
  <c r="Q70" i="2"/>
  <c r="R70" i="2"/>
  <c r="R73" i="2" s="1"/>
  <c r="R75" i="2" s="1"/>
  <c r="S70" i="2"/>
  <c r="T70" i="2"/>
  <c r="U70" i="2"/>
  <c r="V70" i="2"/>
  <c r="W70" i="2"/>
  <c r="X70" i="2"/>
  <c r="Y70" i="2"/>
  <c r="Z70" i="2"/>
  <c r="Z73" i="2" s="1"/>
  <c r="Z75" i="2" s="1"/>
  <c r="AA70" i="2"/>
  <c r="AB70" i="2"/>
  <c r="AC70" i="2"/>
  <c r="AD70" i="2"/>
  <c r="AE70" i="2"/>
  <c r="AF70" i="2"/>
  <c r="AG70" i="2"/>
  <c r="AH70" i="2"/>
  <c r="AH73" i="2" s="1"/>
  <c r="AH75" i="2" s="1"/>
  <c r="AI70" i="2"/>
  <c r="AJ70" i="2"/>
  <c r="AK70" i="2"/>
  <c r="AL70" i="2"/>
  <c r="AM70" i="2"/>
  <c r="AN70" i="2"/>
  <c r="AO70" i="2"/>
  <c r="AP70" i="2"/>
  <c r="AP73" i="2" s="1"/>
  <c r="AQ70" i="2"/>
  <c r="B71" i="2"/>
  <c r="C71" i="2"/>
  <c r="D71" i="2"/>
  <c r="E71" i="2"/>
  <c r="AR71" i="2" s="1"/>
  <c r="AT71" i="2" s="1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AJ71" i="2"/>
  <c r="AK71" i="2"/>
  <c r="AK74" i="2" s="1"/>
  <c r="AK75" i="2" s="1"/>
  <c r="AL71" i="2"/>
  <c r="AM71" i="2"/>
  <c r="AN71" i="2"/>
  <c r="AO71" i="2"/>
  <c r="AP71" i="2"/>
  <c r="AQ71" i="2"/>
  <c r="AS71" i="2"/>
  <c r="H73" i="2"/>
  <c r="H75" i="2" s="1"/>
  <c r="P73" i="2"/>
  <c r="X73" i="2"/>
  <c r="AF73" i="2"/>
  <c r="AN73" i="2"/>
  <c r="F74" i="2"/>
  <c r="F75" i="2" s="1"/>
  <c r="G74" i="2"/>
  <c r="G75" i="2" s="1"/>
  <c r="H74" i="2"/>
  <c r="O74" i="2"/>
  <c r="P74" i="2"/>
  <c r="P75" i="2" s="1"/>
  <c r="Q74" i="2"/>
  <c r="R74" i="2"/>
  <c r="W74" i="2"/>
  <c r="X74" i="2"/>
  <c r="X75" i="2" s="1"/>
  <c r="Y74" i="2"/>
  <c r="Z74" i="2"/>
  <c r="AE74" i="2"/>
  <c r="AF74" i="2"/>
  <c r="AF75" i="2" s="1"/>
  <c r="AG74" i="2"/>
  <c r="AH74" i="2"/>
  <c r="AM74" i="2"/>
  <c r="AN74" i="2"/>
  <c r="AN75" i="2" s="1"/>
  <c r="AO74" i="2"/>
  <c r="F1" i="4"/>
  <c r="F5" i="4"/>
  <c r="K5" i="4"/>
  <c r="K6" i="4"/>
  <c r="K7" i="4"/>
  <c r="F10" i="4"/>
  <c r="K10" i="4"/>
  <c r="K12" i="4"/>
  <c r="F21" i="4"/>
  <c r="F26" i="4"/>
  <c r="I27" i="4"/>
  <c r="K33" i="4"/>
  <c r="F37" i="4"/>
  <c r="F40" i="4"/>
  <c r="F48" i="4"/>
  <c r="F1" i="3"/>
  <c r="F5" i="3"/>
  <c r="K5" i="3"/>
  <c r="K6" i="3"/>
  <c r="K7" i="3"/>
  <c r="F10" i="3"/>
  <c r="K10" i="3"/>
  <c r="K12" i="3"/>
  <c r="F21" i="3"/>
  <c r="F26" i="3"/>
  <c r="I27" i="3"/>
  <c r="K33" i="3"/>
  <c r="F37" i="3"/>
  <c r="F40" i="3"/>
  <c r="F48" i="3"/>
  <c r="F51" i="3"/>
  <c r="N1" i="5"/>
  <c r="N2" i="5"/>
  <c r="N3" i="5"/>
  <c r="N4" i="5"/>
  <c r="N6" i="5"/>
  <c r="N7" i="5"/>
  <c r="N8" i="5"/>
  <c r="N9" i="5"/>
  <c r="N10" i="5"/>
  <c r="N12" i="5"/>
  <c r="N13" i="5"/>
  <c r="N15" i="5"/>
  <c r="N16" i="5"/>
  <c r="N17" i="5"/>
  <c r="N18" i="5"/>
  <c r="N19" i="5"/>
  <c r="N20" i="5"/>
  <c r="N21" i="5"/>
  <c r="N23" i="5"/>
  <c r="N24" i="5"/>
  <c r="AT75" i="1" l="1"/>
  <c r="J53" i="3" s="1"/>
  <c r="J20" i="3"/>
  <c r="J20" i="4"/>
  <c r="T12" i="8"/>
  <c r="C75" i="2"/>
  <c r="AT50" i="2"/>
  <c r="AT33" i="2"/>
  <c r="AT19" i="2"/>
  <c r="AT18" i="2"/>
  <c r="F24" i="4"/>
  <c r="F24" i="3"/>
  <c r="AN12" i="8"/>
  <c r="J45" i="3"/>
  <c r="J45" i="4"/>
  <c r="AJ12" i="8"/>
  <c r="F15" i="4"/>
  <c r="F15" i="3"/>
  <c r="AF12" i="8"/>
  <c r="J21" i="3"/>
  <c r="AB12" i="8"/>
  <c r="J21" i="4"/>
  <c r="F3" i="3"/>
  <c r="X12" i="8"/>
  <c r="F3" i="4"/>
  <c r="AE75" i="2"/>
  <c r="O75" i="2"/>
  <c r="AT62" i="2"/>
  <c r="AT36" i="2"/>
  <c r="AT30" i="2"/>
  <c r="AT29" i="2"/>
  <c r="I31" i="4"/>
  <c r="I31" i="3"/>
  <c r="P12" i="8"/>
  <c r="K11" i="3"/>
  <c r="J12" i="8"/>
  <c r="K11" i="4"/>
  <c r="AT11" i="2"/>
  <c r="AT10" i="2"/>
  <c r="J44" i="3"/>
  <c r="AM12" i="8"/>
  <c r="J44" i="4"/>
  <c r="K34" i="4"/>
  <c r="AI12" i="8"/>
  <c r="K34" i="3"/>
  <c r="J41" i="3"/>
  <c r="J41" i="4"/>
  <c r="J42" i="4"/>
  <c r="AE12" i="8"/>
  <c r="J42" i="3"/>
  <c r="J19" i="3"/>
  <c r="AA12" i="8"/>
  <c r="J19" i="4"/>
  <c r="I49" i="4"/>
  <c r="I49" i="3"/>
  <c r="W12" i="8"/>
  <c r="I29" i="3"/>
  <c r="S12" i="8"/>
  <c r="I29" i="4"/>
  <c r="AT54" i="2"/>
  <c r="AT28" i="2"/>
  <c r="AT22" i="2"/>
  <c r="AT21" i="2"/>
  <c r="I48" i="4"/>
  <c r="I48" i="3"/>
  <c r="V12" i="8"/>
  <c r="I28" i="3"/>
  <c r="I28" i="4"/>
  <c r="R12" i="8"/>
  <c r="K13" i="4"/>
  <c r="K13" i="3"/>
  <c r="L12" i="8"/>
  <c r="AT69" i="2"/>
  <c r="AT66" i="2"/>
  <c r="AT40" i="2"/>
  <c r="AT17" i="2"/>
  <c r="AT8" i="2"/>
  <c r="AT3" i="2"/>
  <c r="AT2" i="2"/>
  <c r="AS75" i="1"/>
  <c r="AP12" i="8" s="1"/>
  <c r="J43" i="4"/>
  <c r="AL12" i="8"/>
  <c r="J43" i="3"/>
  <c r="F17" i="4"/>
  <c r="AH12" i="8"/>
  <c r="F17" i="3"/>
  <c r="J22" i="4"/>
  <c r="J22" i="3"/>
  <c r="AD12" i="8"/>
  <c r="I38" i="3"/>
  <c r="I38" i="4"/>
  <c r="Z12" i="8"/>
  <c r="O12" i="8"/>
  <c r="I30" i="3"/>
  <c r="I30" i="4"/>
  <c r="AM75" i="2"/>
  <c r="W75" i="2"/>
  <c r="AT52" i="2"/>
  <c r="AT46" i="2"/>
  <c r="AT14" i="2"/>
  <c r="AT13" i="2"/>
  <c r="I26" i="4"/>
  <c r="N12" i="8"/>
  <c r="I26" i="3"/>
  <c r="AS73" i="2"/>
  <c r="AT64" i="2"/>
  <c r="AT59" i="2"/>
  <c r="AT58" i="2"/>
  <c r="AT32" i="2"/>
  <c r="AT26" i="2"/>
  <c r="AO12" i="8"/>
  <c r="K35" i="4"/>
  <c r="K35" i="3"/>
  <c r="J46" i="3"/>
  <c r="AK12" i="8"/>
  <c r="J46" i="4"/>
  <c r="J40" i="4"/>
  <c r="AC12" i="8"/>
  <c r="J40" i="3"/>
  <c r="I37" i="3"/>
  <c r="Y12" i="8"/>
  <c r="I37" i="4"/>
  <c r="K8" i="3"/>
  <c r="K8" i="4"/>
  <c r="U12" i="8"/>
  <c r="J74" i="2"/>
  <c r="J75" i="2" s="1"/>
  <c r="AS65" i="2"/>
  <c r="AS57" i="2"/>
  <c r="AS49" i="2"/>
  <c r="AT49" i="2" s="1"/>
  <c r="AS41" i="2"/>
  <c r="AT41" i="2" s="1"/>
  <c r="AS33" i="2"/>
  <c r="AS25" i="2"/>
  <c r="AT25" i="2" s="1"/>
  <c r="AS17" i="2"/>
  <c r="AS9" i="2"/>
  <c r="AT9" i="2" s="1"/>
  <c r="AR65" i="2"/>
  <c r="AT65" i="2" s="1"/>
  <c r="AR57" i="2"/>
  <c r="AT57" i="2" s="1"/>
  <c r="AR63" i="2"/>
  <c r="AT63" i="2" s="1"/>
  <c r="AS58" i="2"/>
  <c r="AL74" i="2"/>
  <c r="AL75" i="2" s="1"/>
  <c r="AD74" i="2"/>
  <c r="AD75" i="2" s="1"/>
  <c r="E74" i="2"/>
  <c r="E75" i="2" s="1"/>
  <c r="AS69" i="2"/>
  <c r="AS61" i="2"/>
  <c r="AT61" i="2" s="1"/>
  <c r="AS53" i="2"/>
  <c r="AT53" i="2" s="1"/>
  <c r="AS45" i="2"/>
  <c r="AT45" i="2" s="1"/>
  <c r="AS37" i="2"/>
  <c r="AT37" i="2" s="1"/>
  <c r="AS29" i="2"/>
  <c r="AS21" i="2"/>
  <c r="AS13" i="2"/>
  <c r="AS5" i="2"/>
  <c r="AT5" i="2" s="1"/>
  <c r="AC74" i="2"/>
  <c r="AC75" i="2" s="1"/>
  <c r="U74" i="2"/>
  <c r="U75" i="2" s="1"/>
  <c r="M74" i="2"/>
  <c r="M75" i="2" s="1"/>
  <c r="AS64" i="2"/>
  <c r="AS56" i="2"/>
  <c r="AT56" i="2" s="1"/>
  <c r="AS67" i="2"/>
  <c r="AT67" i="2" s="1"/>
  <c r="AS59" i="2"/>
  <c r="AS51" i="2"/>
  <c r="AT51" i="2" s="1"/>
  <c r="AS43" i="2"/>
  <c r="AT43" i="2" s="1"/>
  <c r="AS35" i="2"/>
  <c r="AT35" i="2" s="1"/>
  <c r="AS27" i="2"/>
  <c r="AT27" i="2" s="1"/>
  <c r="AS19" i="2"/>
  <c r="AS11" i="2"/>
  <c r="AS3" i="2"/>
  <c r="AI74" i="2"/>
  <c r="AI75" i="2" s="1"/>
  <c r="AA74" i="2"/>
  <c r="AA75" i="2" s="1"/>
  <c r="S74" i="2"/>
  <c r="S75" i="2" s="1"/>
  <c r="AS74" i="2" l="1"/>
  <c r="AS75" i="2" s="1"/>
</calcChain>
</file>

<file path=xl/sharedStrings.xml><?xml version="1.0" encoding="utf-8"?>
<sst xmlns="http://schemas.openxmlformats.org/spreadsheetml/2006/main" count="460" uniqueCount="215">
  <si>
    <t>n°</t>
  </si>
  <si>
    <t>MEDIA</t>
  </si>
  <si>
    <t>A</t>
  </si>
  <si>
    <t>a</t>
  </si>
  <si>
    <t>b</t>
  </si>
  <si>
    <t>d</t>
  </si>
  <si>
    <t>B</t>
  </si>
  <si>
    <t>c</t>
  </si>
  <si>
    <t>e</t>
  </si>
  <si>
    <t>C</t>
  </si>
  <si>
    <t>D</t>
  </si>
  <si>
    <t>E</t>
  </si>
  <si>
    <t>F</t>
  </si>
  <si>
    <t>G</t>
  </si>
  <si>
    <t>H</t>
  </si>
  <si>
    <t>I</t>
  </si>
  <si>
    <t>L</t>
  </si>
  <si>
    <t>M</t>
  </si>
  <si>
    <t>N</t>
  </si>
  <si>
    <t>O</t>
  </si>
  <si>
    <t>P</t>
  </si>
  <si>
    <t xml:space="preserve">Q </t>
  </si>
  <si>
    <t>R</t>
  </si>
  <si>
    <t>S</t>
  </si>
  <si>
    <t>T</t>
  </si>
  <si>
    <t>U</t>
  </si>
  <si>
    <t>V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</si>
  <si>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</si>
  <si>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</si>
  <si>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</si>
  <si>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</si>
  <si>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</si>
  <si>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</si>
  <si>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</si>
  <si>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</si>
  <si>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</si>
  <si>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</si>
  <si>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AL</t>
  </si>
  <si>
    <t>AM</t>
  </si>
  <si>
    <t>f</t>
  </si>
  <si>
    <t>AN</t>
  </si>
  <si>
    <t>AO</t>
  </si>
  <si>
    <t>AP</t>
  </si>
  <si>
    <t>AQ</t>
  </si>
  <si>
    <t>AR</t>
  </si>
  <si>
    <t>AS</t>
  </si>
  <si>
    <t>AT</t>
  </si>
  <si>
    <t>AU</t>
  </si>
  <si>
    <t>AV</t>
  </si>
  <si>
    <t>AZ</t>
  </si>
  <si>
    <t>BA</t>
  </si>
  <si>
    <t>BB</t>
  </si>
  <si>
    <t>BC</t>
  </si>
  <si>
    <t>BD</t>
  </si>
  <si>
    <t>BE</t>
  </si>
  <si>
    <t>BF</t>
  </si>
  <si>
    <t>BG</t>
  </si>
  <si>
    <t>BH</t>
  </si>
  <si>
    <t>BI</t>
  </si>
  <si>
    <t>BL</t>
  </si>
  <si>
    <t>BM</t>
  </si>
  <si>
    <t>BN</t>
  </si>
  <si>
    <t>BO</t>
  </si>
  <si>
    <t>BP</t>
  </si>
  <si>
    <t>BQ</t>
  </si>
  <si>
    <t>BR</t>
  </si>
  <si>
    <t>BS</t>
  </si>
  <si>
    <t>BT</t>
  </si>
  <si>
    <t>BU</t>
  </si>
  <si>
    <t>BV</t>
  </si>
  <si>
    <t>BZ</t>
  </si>
  <si>
    <t>CA</t>
  </si>
  <si>
    <t>CB</t>
  </si>
  <si>
    <t>CC</t>
  </si>
  <si>
    <t>CD</t>
  </si>
  <si>
    <t>CE</t>
  </si>
  <si>
    <t>CF</t>
  </si>
  <si>
    <t>CG</t>
  </si>
  <si>
    <t>somma</t>
  </si>
  <si>
    <t>media</t>
  </si>
  <si>
    <r>
      <t xml:space="preserve">Per domande </t>
    </r>
    <r>
      <rPr>
        <b/>
        <sz val="10"/>
        <rFont val="Arial"/>
        <family val="2"/>
      </rPr>
      <t>26 - 29 - 31 -35 - 36</t>
    </r>
    <r>
      <rPr>
        <sz val="10"/>
        <rFont val="Arial"/>
        <family val="2"/>
      </rPr>
      <t xml:space="preserve"> = "Non saprei"  / Per Domanda </t>
    </r>
    <r>
      <rPr>
        <b/>
        <sz val="10"/>
        <rFont val="Arial"/>
        <family val="2"/>
      </rPr>
      <t xml:space="preserve">9 </t>
    </r>
    <r>
      <rPr>
        <sz val="10"/>
        <rFont val="Arial"/>
        <family val="2"/>
      </rPr>
      <t xml:space="preserve">= troppo breve(0,00), breve (0,25)/ Per domanda </t>
    </r>
    <r>
      <rPr>
        <b/>
        <sz val="10"/>
        <rFont val="Arial"/>
        <family val="2"/>
      </rPr>
      <t>24</t>
    </r>
    <r>
      <rPr>
        <sz val="10"/>
        <rFont val="Arial"/>
        <family val="2"/>
      </rPr>
      <t xml:space="preserve">= Eccessivo (0,00) Per domanda </t>
    </r>
    <r>
      <rPr>
        <b/>
        <sz val="10"/>
        <rFont val="Arial"/>
        <family val="2"/>
      </rPr>
      <t>28</t>
    </r>
    <r>
      <rPr>
        <sz val="10"/>
        <rFont val="Arial"/>
        <family val="2"/>
      </rPr>
      <t xml:space="preserve"> "Non abbiamo.." e "Non esistono.."(0,00)</t>
    </r>
  </si>
  <si>
    <t>Numero Famiglie frequentanti il Nido</t>
  </si>
  <si>
    <t>Numero Questionari Riconsegnati</t>
  </si>
  <si>
    <t>02) Tempi di risposta</t>
  </si>
  <si>
    <t>23) Accoglienza ambiente sociale</t>
  </si>
  <si>
    <t>Informazione</t>
  </si>
  <si>
    <t>04) clima colloquio iniziale</t>
  </si>
  <si>
    <t>05) chiarezza delle informazioni</t>
  </si>
  <si>
    <t>06) rispondenza informazioni</t>
  </si>
  <si>
    <t>20) informazioni sull'alimentazione</t>
  </si>
  <si>
    <t>Ambientamento</t>
  </si>
  <si>
    <t>07) rispetto esigenze affettive del b.</t>
  </si>
  <si>
    <t>09) durata</t>
  </si>
  <si>
    <t>10) esito</t>
  </si>
  <si>
    <t>11) supporto e sostegno durante l'amb.</t>
  </si>
  <si>
    <t>31) Coordinamento</t>
  </si>
  <si>
    <t>33) Grado di autonomia del bambino</t>
  </si>
  <si>
    <t>26) organizzazione entrata uscita</t>
  </si>
  <si>
    <t>19) utilizzo spazio esterno</t>
  </si>
  <si>
    <t>Attività educative</t>
  </si>
  <si>
    <t>27) adeguate all'età</t>
  </si>
  <si>
    <t>29) programmazione</t>
  </si>
  <si>
    <t>39) Stile e metodo comune</t>
  </si>
  <si>
    <t>Ambiente fisico</t>
  </si>
  <si>
    <t>13) igiene</t>
  </si>
  <si>
    <t>16) organizzazione</t>
  </si>
  <si>
    <t>17) accoglienza b.</t>
  </si>
  <si>
    <t>18) accoglienza a.</t>
  </si>
  <si>
    <t>14) arredi quantità</t>
  </si>
  <si>
    <t>15) arredi qualità</t>
  </si>
  <si>
    <t xml:space="preserve">Nido </t>
  </si>
  <si>
    <t>12) rispondenza alle aspettative</t>
  </si>
  <si>
    <t>34) flessibilità del servizio</t>
  </si>
  <si>
    <t>40) grado di soddisfazione</t>
  </si>
  <si>
    <t>Rapporto educatrice-bambino</t>
  </si>
  <si>
    <t>24) qualità</t>
  </si>
  <si>
    <t>25) attenzioni nel gruppo</t>
  </si>
  <si>
    <t>Rapporto educatrice-genitore</t>
  </si>
  <si>
    <t>28) contenuti riunioni</t>
  </si>
  <si>
    <t>30) supporto educativo</t>
  </si>
  <si>
    <t>32) occasioni di confronto</t>
  </si>
  <si>
    <t>37) qualità dell'ascolto</t>
  </si>
  <si>
    <t>38) comunicazione e scambio</t>
  </si>
  <si>
    <t>35) iniziative per genitori</t>
  </si>
  <si>
    <t>36)numero iniziative per genitori</t>
  </si>
  <si>
    <t>Alimentazione</t>
  </si>
  <si>
    <t xml:space="preserve">21) adeguata all'età </t>
  </si>
  <si>
    <t>22) varietà</t>
  </si>
  <si>
    <t>Percentuale di risposta</t>
  </si>
  <si>
    <t>Percentuale di risposte con media tra il soddisfatto ed il molto soddisfatto</t>
  </si>
  <si>
    <t>1) Avete scelto di portare il bambino/a al nido perché?</t>
  </si>
  <si>
    <t>a)Non avevamo alternative</t>
  </si>
  <si>
    <t>b)Potevamo appoggiarci ad altri familiari ma abbiamo preferito, per ragioni di principio, che il bambino/a frequentasse il nido</t>
  </si>
  <si>
    <t>c)Ritenevamo che la scelta del nido fosse più adeguata alle esigenze educative e di socializzazione del bambino/a</t>
  </si>
  <si>
    <t>d)Per altre ragioni</t>
  </si>
  <si>
    <t>8) In relazione alla vostra organizzazione famigliare e professionale, la durata dell'inserimento vi è sembrata?</t>
  </si>
  <si>
    <t>a)Eccessiva</t>
  </si>
  <si>
    <t>b)Poco compatibile</t>
  </si>
  <si>
    <t>c)Abbastanza compatibile</t>
  </si>
  <si>
    <t>d)Accettabile</t>
  </si>
  <si>
    <t>e)Pienamente compatibile</t>
  </si>
  <si>
    <t>3) Esistenza colloqui iniziali</t>
  </si>
  <si>
    <t>a) SI</t>
  </si>
  <si>
    <t>b) NO</t>
  </si>
  <si>
    <t>41) Indicare, tra quelle che seguono, la ragione più valida perché un bambino frequenti il nido:</t>
  </si>
  <si>
    <t>a)Perché impara a stare bene con gli altri</t>
  </si>
  <si>
    <t>b)perché fa nuove esperienze</t>
  </si>
  <si>
    <t>c)Perché c'è una persona attenta ai suoi bisogni</t>
  </si>
  <si>
    <t>d)Perché il nido costituisce un aiuto valido ai genitori</t>
  </si>
  <si>
    <t>e)Perché impara ad essere autonomo</t>
  </si>
  <si>
    <t>f)Perché è seguito nella sua crescita</t>
  </si>
  <si>
    <t>h)Altro</t>
  </si>
  <si>
    <t>42) Questionario: completezza nell'analisi degli aspetti qualitativi</t>
  </si>
  <si>
    <t>a) SI'</t>
  </si>
  <si>
    <t>43) Proposte migliorative e commenti</t>
  </si>
  <si>
    <t>ASPETTI ORGANIZZATIVI-STRUTTURALI</t>
  </si>
  <si>
    <t>Organizzare uscite sul territorio</t>
  </si>
  <si>
    <t>DIETA</t>
  </si>
  <si>
    <t>Troppo presente la carne nel menu' estivo (sarebbero preferibili latticini e pesce)</t>
  </si>
  <si>
    <t>Rendere maggiormente visibili le comunicazioni di riunioni, feste, malattie del personale.</t>
  </si>
  <si>
    <t>Merende pomeridiane poco adeguate, i succhi dovrebbero contenere più frutta</t>
  </si>
  <si>
    <t>Organizzare i turni in modo tale che sia sempre presente sia in accoglienza che in uscita una educatrice di sala</t>
  </si>
  <si>
    <t>Comunicare meglio incontri e feste.</t>
  </si>
  <si>
    <t>I bambini ad una certa ora vengo svegliati per fare merenda, sarebbe meglio chiedere al genitore se preferisce che il bambino venga svegliato per fare merenda o lasciato dormire.</t>
  </si>
  <si>
    <t>Il mese di luglio dovrebbe essere facoltativo, in modo da diminuire il personale in base al numero di adesioni. Non è corretto fare pagare l'intera quota al giorno dal momento che molti vanno in vacanza con i nonni a luglio</t>
  </si>
  <si>
    <t>Bisognerebbe anticipare il periodo di bando e pubblicazione delle graduatorie in previsione dell'inserimento, non era chiaro che l'inserimento potesse essere fatto anche a settembre/ottobre e questo ha creato qualche problema.</t>
  </si>
  <si>
    <t>Fornire più materiale alle educatrici</t>
  </si>
  <si>
    <t>ASPETTI EDUCATIVI-RELAZIONALI</t>
  </si>
  <si>
    <t>Proposte di cucinare e poi assaggiare</t>
  </si>
  <si>
    <t>VARIE</t>
  </si>
  <si>
    <t>Poca trasparenza nel comunicare ai genitori la divisione in due nidi (uno gestito dalla cooperativa e uno dal comune)</t>
  </si>
  <si>
    <t>Colloquio individuale con le educatrici</t>
  </si>
  <si>
    <t>Dare la possibilità ai genitori di scegliere il nido in cui andare dal momento che i metodi educativi sono differenti.</t>
  </si>
  <si>
    <t>A volte il pannolino è messo storto, dedicare più tempo per evitarlo.</t>
  </si>
  <si>
    <t>Informare sempre il genitore di malesseri o cadute accidentali anche apparentemente banali.</t>
  </si>
  <si>
    <t>Colloquio intermedio a metà anno anche se l'educatrice è sempre stata disponibile anche telefonicamente</t>
  </si>
  <si>
    <t>Avanti così, bravi tutti.</t>
  </si>
  <si>
    <t>Più obbiettivi</t>
  </si>
  <si>
    <t>2) Tempi di risposta</t>
  </si>
  <si>
    <t>4) Clima colloquio</t>
  </si>
  <si>
    <t>5) Chiarezza informazioni colloquio</t>
  </si>
  <si>
    <t>6) Rispondenza informaziomni</t>
  </si>
  <si>
    <t>7) Inserimento. Rispetto esigenze affettive b.</t>
  </si>
  <si>
    <t>9) Durata inserimento</t>
  </si>
  <si>
    <t>10) Esito inserimento</t>
  </si>
  <si>
    <t>11) Supporto e sostegno durante l'ins.</t>
  </si>
  <si>
    <t>12) Corrispondenza aspettative</t>
  </si>
  <si>
    <t>13) Igiene struttura</t>
  </si>
  <si>
    <t>14) quantità arredi</t>
  </si>
  <si>
    <t>15) qualità arredi</t>
  </si>
  <si>
    <t>16) organizzazione ambiente fis.</t>
  </si>
  <si>
    <t>17) Accoglienza ambiente per b.</t>
  </si>
  <si>
    <t>18) Accoglienza ambiente per a.</t>
  </si>
  <si>
    <t>19) Utilizzo spazi esterni</t>
  </si>
  <si>
    <t>20) Informazione alimentazione</t>
  </si>
  <si>
    <t>21)Menù adeguato all'età</t>
  </si>
  <si>
    <t>22) Varietà menù</t>
  </si>
  <si>
    <t>24) Rapporto affettivo ed-b.</t>
  </si>
  <si>
    <t>25) Attenzione nel gruppo</t>
  </si>
  <si>
    <t>26) Accoglienza ed uscita</t>
  </si>
  <si>
    <t>27) Proposte educative: adatte all'età</t>
  </si>
  <si>
    <t>28) Contenuti riunioni</t>
  </si>
  <si>
    <t>29) Programmazione quotidianità</t>
  </si>
  <si>
    <t>30) Supporto educativo</t>
  </si>
  <si>
    <t>32) Occasioni di confronto con il personale</t>
  </si>
  <si>
    <t>33) Grado di autonomia</t>
  </si>
  <si>
    <t>34) Flessibiòlità del servizio</t>
  </si>
  <si>
    <t>35) Interesse per iniziative per genitori</t>
  </si>
  <si>
    <t>36) Numero iniziative per genitori</t>
  </si>
  <si>
    <t>37) Qualità dell'ascolto ed. rif.</t>
  </si>
  <si>
    <t>38) Livello di comunicazione e scambio con personale</t>
  </si>
  <si>
    <t>40) Livello di soddisfazione</t>
  </si>
  <si>
    <t>Media totale risposte</t>
  </si>
  <si>
    <t>Nido Settimo centro 1 2013-1014</t>
  </si>
  <si>
    <t>Asilo Nido - Anno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</si>
</sst>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8"/>
      <color indexed="44"/>
      <name val="Arial"/>
      <family val="2"/>
    </font>
    <font>
      <sz val="6"/>
      <color indexed="9"/>
      <name val="Arial"/>
      <family val="2"/>
    </font>
    <font>
      <b/>
      <sz val="6"/>
      <color indexed="9"/>
      <name val="Arial"/>
      <family val="2"/>
    </font>
    <font>
      <sz val="6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41"/>
      </patternFill>
    </fill>
    <fill>
      <patternFill patternType="solid">
        <fgColor indexed="15"/>
        <bgColor indexed="35"/>
      </patternFill>
    </fill>
    <fill>
      <patternFill patternType="solid">
        <fgColor indexed="50"/>
        <bgColor indexed="51"/>
      </patternFill>
    </fill>
    <fill>
      <patternFill patternType="solid">
        <fgColor indexed="24"/>
        <bgColor indexed="46"/>
      </patternFill>
    </fill>
    <fill>
      <patternFill patternType="solid">
        <fgColor indexed="13"/>
        <bgColor indexed="34"/>
      </patternFill>
    </fill>
    <fill>
      <patternFill patternType="solid">
        <fgColor indexed="48"/>
        <bgColor indexed="30"/>
      </patternFill>
    </fill>
    <fill>
      <patternFill patternType="solid">
        <fgColor indexed="14"/>
        <bgColor indexed="33"/>
      </patternFill>
    </fill>
    <fill>
      <patternFill patternType="solid">
        <fgColor indexed="12"/>
        <bgColor indexed="39"/>
      </patternFill>
    </fill>
    <fill>
      <patternFill patternType="solid">
        <fgColor indexed="23"/>
        <bgColor indexed="55"/>
      </patternFill>
    </fill>
    <fill>
      <patternFill patternType="solid">
        <fgColor indexed="17"/>
        <bgColor indexed="21"/>
      </patternFill>
    </fill>
  </fills>
  <borders count="9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ck">
        <color indexed="15"/>
      </bottom>
      <diagonal/>
    </border>
    <border>
      <left style="thick">
        <color indexed="15"/>
      </left>
      <right/>
      <top style="thick">
        <color indexed="15"/>
      </top>
      <bottom/>
      <diagonal/>
    </border>
    <border>
      <left/>
      <right/>
      <top style="thick">
        <color indexed="15"/>
      </top>
      <bottom/>
      <diagonal/>
    </border>
    <border>
      <left/>
      <right style="thick">
        <color indexed="15"/>
      </right>
      <top style="thick">
        <color indexed="15"/>
      </top>
      <bottom/>
      <diagonal/>
    </border>
    <border>
      <left style="thick">
        <color indexed="15"/>
      </left>
      <right/>
      <top/>
      <bottom/>
      <diagonal/>
    </border>
    <border>
      <left/>
      <right style="thick">
        <color indexed="15"/>
      </right>
      <top/>
      <bottom/>
      <diagonal/>
    </border>
    <border>
      <left/>
      <right style="thick">
        <color indexed="15"/>
      </right>
      <top/>
      <bottom style="thick">
        <color indexed="15"/>
      </bottom>
      <diagonal/>
    </border>
    <border>
      <left style="thick">
        <color indexed="50"/>
      </left>
      <right/>
      <top style="thick">
        <color indexed="50"/>
      </top>
      <bottom/>
      <diagonal/>
    </border>
    <border>
      <left/>
      <right/>
      <top style="thick">
        <color indexed="50"/>
      </top>
      <bottom/>
      <diagonal/>
    </border>
    <border>
      <left/>
      <right style="thick">
        <color indexed="50"/>
      </right>
      <top style="thick">
        <color indexed="50"/>
      </top>
      <bottom/>
      <diagonal/>
    </border>
    <border>
      <left style="thick">
        <color indexed="50"/>
      </left>
      <right/>
      <top/>
      <bottom/>
      <diagonal/>
    </border>
    <border>
      <left/>
      <right style="thick">
        <color indexed="50"/>
      </right>
      <top/>
      <bottom/>
      <diagonal/>
    </border>
    <border>
      <left style="thick">
        <color indexed="50"/>
      </left>
      <right/>
      <top/>
      <bottom style="thick">
        <color indexed="50"/>
      </bottom>
      <diagonal/>
    </border>
    <border>
      <left/>
      <right/>
      <top/>
      <bottom style="thick">
        <color indexed="50"/>
      </bottom>
      <diagonal/>
    </border>
    <border>
      <left/>
      <right style="thick">
        <color indexed="50"/>
      </right>
      <top/>
      <bottom style="thick">
        <color indexed="50"/>
      </bottom>
      <diagonal/>
    </border>
    <border>
      <left style="thick">
        <color indexed="43"/>
      </left>
      <right/>
      <top style="thick">
        <color indexed="43"/>
      </top>
      <bottom/>
      <diagonal/>
    </border>
    <border>
      <left/>
      <right/>
      <top style="thick">
        <color indexed="43"/>
      </top>
      <bottom/>
      <diagonal/>
    </border>
    <border>
      <left/>
      <right style="thick">
        <color indexed="43"/>
      </right>
      <top style="thick">
        <color indexed="43"/>
      </top>
      <bottom/>
      <diagonal/>
    </border>
    <border>
      <left style="thick">
        <color indexed="43"/>
      </left>
      <right/>
      <top/>
      <bottom/>
      <diagonal/>
    </border>
    <border>
      <left/>
      <right style="thick">
        <color indexed="43"/>
      </right>
      <top/>
      <bottom/>
      <diagonal/>
    </border>
    <border>
      <left style="thick">
        <color indexed="43"/>
      </left>
      <right/>
      <top/>
      <bottom style="thick">
        <color indexed="43"/>
      </bottom>
      <diagonal/>
    </border>
    <border>
      <left/>
      <right/>
      <top/>
      <bottom style="thick">
        <color indexed="43"/>
      </bottom>
      <diagonal/>
    </border>
    <border>
      <left/>
      <right style="thick">
        <color indexed="43"/>
      </right>
      <top/>
      <bottom style="thick">
        <color indexed="43"/>
      </bottom>
      <diagonal/>
    </border>
    <border>
      <left style="thick">
        <color indexed="13"/>
      </left>
      <right/>
      <top style="thick">
        <color indexed="13"/>
      </top>
      <bottom/>
      <diagonal/>
    </border>
    <border>
      <left/>
      <right/>
      <top style="thick">
        <color indexed="13"/>
      </top>
      <bottom/>
      <diagonal/>
    </border>
    <border>
      <left/>
      <right style="thick">
        <color indexed="13"/>
      </right>
      <top style="thick">
        <color indexed="13"/>
      </top>
      <bottom/>
      <diagonal/>
    </border>
    <border>
      <left style="thick">
        <color indexed="13"/>
      </left>
      <right/>
      <top/>
      <bottom/>
      <diagonal/>
    </border>
    <border>
      <left/>
      <right style="thick">
        <color indexed="13"/>
      </right>
      <top/>
      <bottom/>
      <diagonal/>
    </border>
    <border>
      <left style="thick">
        <color indexed="13"/>
      </left>
      <right/>
      <top/>
      <bottom style="thick">
        <color indexed="13"/>
      </bottom>
      <diagonal/>
    </border>
    <border>
      <left/>
      <right/>
      <top/>
      <bottom style="thick">
        <color indexed="13"/>
      </bottom>
      <diagonal/>
    </border>
    <border>
      <left/>
      <right style="thick">
        <color indexed="13"/>
      </right>
      <top/>
      <bottom style="thick">
        <color indexed="13"/>
      </bottom>
      <diagonal/>
    </border>
    <border>
      <left style="thick">
        <color indexed="24"/>
      </left>
      <right/>
      <top style="thick">
        <color indexed="24"/>
      </top>
      <bottom/>
      <diagonal/>
    </border>
    <border>
      <left/>
      <right/>
      <top style="thick">
        <color indexed="24"/>
      </top>
      <bottom/>
      <diagonal/>
    </border>
    <border>
      <left/>
      <right style="thick">
        <color indexed="24"/>
      </right>
      <top style="thick">
        <color indexed="24"/>
      </top>
      <bottom/>
      <diagonal/>
    </border>
    <border>
      <left style="thick">
        <color indexed="24"/>
      </left>
      <right/>
      <top/>
      <bottom/>
      <diagonal/>
    </border>
    <border>
      <left/>
      <right style="thick">
        <color indexed="24"/>
      </right>
      <top/>
      <bottom/>
      <diagonal/>
    </border>
    <border>
      <left style="thick">
        <color indexed="24"/>
      </left>
      <right/>
      <top/>
      <bottom style="thick">
        <color indexed="24"/>
      </bottom>
      <diagonal/>
    </border>
    <border>
      <left/>
      <right/>
      <top/>
      <bottom style="thick">
        <color indexed="24"/>
      </bottom>
      <diagonal/>
    </border>
    <border>
      <left/>
      <right style="thick">
        <color indexed="24"/>
      </right>
      <top/>
      <bottom style="thick">
        <color indexed="24"/>
      </bottom>
      <diagonal/>
    </border>
    <border>
      <left style="thick">
        <color indexed="52"/>
      </left>
      <right/>
      <top style="thick">
        <color indexed="52"/>
      </top>
      <bottom/>
      <diagonal/>
    </border>
    <border>
      <left/>
      <right/>
      <top style="thick">
        <color indexed="52"/>
      </top>
      <bottom/>
      <diagonal/>
    </border>
    <border>
      <left/>
      <right style="thick">
        <color indexed="52"/>
      </right>
      <top style="thick">
        <color indexed="52"/>
      </top>
      <bottom/>
      <diagonal/>
    </border>
    <border>
      <left style="thick">
        <color indexed="52"/>
      </left>
      <right/>
      <top/>
      <bottom style="thick">
        <color indexed="52"/>
      </bottom>
      <diagonal/>
    </border>
    <border>
      <left/>
      <right/>
      <top/>
      <bottom style="thick">
        <color indexed="52"/>
      </bottom>
      <diagonal/>
    </border>
    <border>
      <left/>
      <right style="thick">
        <color indexed="52"/>
      </right>
      <top/>
      <bottom style="thick">
        <color indexed="52"/>
      </bottom>
      <diagonal/>
    </border>
    <border>
      <left style="thick">
        <color indexed="42"/>
      </left>
      <right/>
      <top style="thick">
        <color indexed="42"/>
      </top>
      <bottom/>
      <diagonal/>
    </border>
    <border>
      <left/>
      <right/>
      <top style="thick">
        <color indexed="42"/>
      </top>
      <bottom/>
      <diagonal/>
    </border>
    <border>
      <left/>
      <right style="thick">
        <color indexed="42"/>
      </right>
      <top style="thick">
        <color indexed="42"/>
      </top>
      <bottom/>
      <diagonal/>
    </border>
    <border>
      <left style="thick">
        <color indexed="42"/>
      </left>
      <right/>
      <top/>
      <bottom/>
      <diagonal/>
    </border>
    <border>
      <left/>
      <right style="thick">
        <color indexed="42"/>
      </right>
      <top/>
      <bottom/>
      <diagonal/>
    </border>
    <border>
      <left style="thick">
        <color indexed="42"/>
      </left>
      <right/>
      <top/>
      <bottom style="thick">
        <color indexed="42"/>
      </bottom>
      <diagonal/>
    </border>
    <border>
      <left/>
      <right/>
      <top/>
      <bottom style="thick">
        <color indexed="42"/>
      </bottom>
      <diagonal/>
    </border>
    <border>
      <left/>
      <right style="thick">
        <color indexed="42"/>
      </right>
      <top/>
      <bottom style="thick">
        <color indexed="42"/>
      </bottom>
      <diagonal/>
    </border>
    <border>
      <left style="thick">
        <color indexed="45"/>
      </left>
      <right/>
      <top style="thick">
        <color indexed="45"/>
      </top>
      <bottom/>
      <diagonal/>
    </border>
    <border>
      <left/>
      <right/>
      <top style="thick">
        <color indexed="45"/>
      </top>
      <bottom/>
      <diagonal/>
    </border>
    <border>
      <left/>
      <right style="thick">
        <color indexed="45"/>
      </right>
      <top style="thick">
        <color indexed="45"/>
      </top>
      <bottom/>
      <diagonal/>
    </border>
    <border>
      <left style="thick">
        <color indexed="45"/>
      </left>
      <right/>
      <top/>
      <bottom style="thick">
        <color indexed="45"/>
      </bottom>
      <diagonal/>
    </border>
    <border>
      <left/>
      <right/>
      <top/>
      <bottom style="thick">
        <color indexed="45"/>
      </bottom>
      <diagonal/>
    </border>
    <border>
      <left/>
      <right style="thick">
        <color indexed="45"/>
      </right>
      <top/>
      <bottom style="thick">
        <color indexed="45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48"/>
      </left>
      <right/>
      <top/>
      <bottom/>
      <diagonal/>
    </border>
    <border>
      <left style="thick">
        <color indexed="15"/>
      </left>
      <right/>
      <top/>
      <bottom style="thick">
        <color indexed="15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48"/>
      </top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6" fillId="7" borderId="1" applyNumberFormat="0" applyAlignment="0" applyProtection="0"/>
    <xf numFmtId="0" fontId="7" fillId="22" borderId="0" applyNumberFormat="0" applyBorder="0" applyAlignment="0" applyProtection="0"/>
    <xf numFmtId="0" fontId="34" fillId="23" borderId="4" applyNumberFormat="0" applyAlignment="0" applyProtection="0"/>
    <xf numFmtId="0" fontId="8" fillId="16" borderId="5" applyNumberFormat="0" applyAlignment="0" applyProtection="0"/>
    <xf numFmtId="9" fontId="34" fillId="0" borderId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</cellStyleXfs>
  <cellXfs count="366">
    <xf numFmtId="0" fontId="0" fillId="0" borderId="0" xfId="0"/>
    <xf numFmtId="0" fontId="0" fillId="0" borderId="0" xfId="0" applyFill="1"/>
    <xf numFmtId="1" fontId="0" fillId="24" borderId="10" xfId="0" applyNumberFormat="1" applyFill="1" applyBorder="1" applyAlignment="1">
      <alignment horizontal="left"/>
    </xf>
    <xf numFmtId="1" fontId="18" fillId="24" borderId="10" xfId="0" applyNumberFormat="1" applyFont="1" applyFill="1" applyBorder="1" applyAlignment="1">
      <alignment horizontal="left"/>
    </xf>
    <xf numFmtId="1" fontId="18" fillId="15" borderId="10" xfId="0" applyNumberFormat="1" applyFont="1" applyFill="1" applyBorder="1" applyAlignment="1">
      <alignment horizontal="left"/>
    </xf>
    <xf numFmtId="1" fontId="18" fillId="25" borderId="10" xfId="0" applyNumberFormat="1" applyFont="1" applyFill="1" applyBorder="1" applyAlignment="1">
      <alignment horizontal="left"/>
    </xf>
    <xf numFmtId="1" fontId="18" fillId="26" borderId="10" xfId="0" applyNumberFormat="1" applyFont="1" applyFill="1" applyBorder="1" applyAlignment="1">
      <alignment horizontal="left"/>
    </xf>
    <xf numFmtId="1" fontId="18" fillId="0" borderId="10" xfId="0" applyNumberFormat="1" applyFont="1" applyFill="1" applyBorder="1" applyAlignment="1">
      <alignment horizontal="left"/>
    </xf>
    <xf numFmtId="1" fontId="18" fillId="27" borderId="10" xfId="0" applyNumberFormat="1" applyFont="1" applyFill="1" applyBorder="1" applyAlignment="1">
      <alignment horizontal="left"/>
    </xf>
    <xf numFmtId="1" fontId="18" fillId="28" borderId="10" xfId="0" applyNumberFormat="1" applyFont="1" applyFill="1" applyBorder="1" applyAlignment="1">
      <alignment horizontal="left"/>
    </xf>
    <xf numFmtId="1" fontId="18" fillId="22" borderId="10" xfId="0" applyNumberFormat="1" applyFont="1" applyFill="1" applyBorder="1" applyAlignment="1">
      <alignment horizontal="center"/>
    </xf>
    <xf numFmtId="1" fontId="18" fillId="3" borderId="10" xfId="0" applyNumberFormat="1" applyFont="1" applyFill="1" applyBorder="1" applyAlignment="1">
      <alignment horizontal="left"/>
    </xf>
    <xf numFmtId="1" fontId="18" fillId="10" borderId="10" xfId="0" applyNumberFormat="1" applyFont="1" applyFill="1" applyBorder="1" applyAlignment="1">
      <alignment horizontal="left"/>
    </xf>
    <xf numFmtId="1" fontId="18" fillId="22" borderId="10" xfId="0" applyNumberFormat="1" applyFont="1" applyFill="1" applyBorder="1" applyAlignment="1">
      <alignment horizontal="left"/>
    </xf>
    <xf numFmtId="1" fontId="18" fillId="4" borderId="10" xfId="0" applyNumberFormat="1" applyFont="1" applyFill="1" applyBorder="1" applyAlignment="1">
      <alignment horizontal="left"/>
    </xf>
    <xf numFmtId="1" fontId="18" fillId="11" borderId="10" xfId="0" applyNumberFormat="1" applyFont="1" applyFill="1" applyBorder="1" applyAlignment="1">
      <alignment horizontal="left"/>
    </xf>
    <xf numFmtId="1" fontId="18" fillId="29" borderId="10" xfId="0" applyNumberFormat="1" applyFont="1" applyFill="1" applyBorder="1" applyAlignment="1">
      <alignment horizontal="left"/>
    </xf>
    <xf numFmtId="1" fontId="18" fillId="6" borderId="10" xfId="0" applyNumberFormat="1" applyFont="1" applyFill="1" applyBorder="1" applyAlignment="1">
      <alignment horizontal="left"/>
    </xf>
    <xf numFmtId="1" fontId="18" fillId="30" borderId="10" xfId="0" applyNumberFormat="1" applyFont="1" applyFill="1" applyBorder="1" applyAlignment="1">
      <alignment horizontal="left"/>
    </xf>
    <xf numFmtId="0" fontId="19" fillId="0" borderId="10" xfId="0" applyFont="1" applyFill="1" applyBorder="1"/>
    <xf numFmtId="0" fontId="18" fillId="8" borderId="10" xfId="0" applyFont="1" applyFill="1" applyBorder="1"/>
    <xf numFmtId="0" fontId="20" fillId="11" borderId="10" xfId="0" applyFont="1" applyFill="1" applyBorder="1" applyAlignment="1">
      <alignment horizontal="center"/>
    </xf>
    <xf numFmtId="2" fontId="18" fillId="24" borderId="10" xfId="0" applyNumberFormat="1" applyFont="1" applyFill="1" applyBorder="1"/>
    <xf numFmtId="2" fontId="0" fillId="24" borderId="10" xfId="0" applyNumberFormat="1" applyFont="1" applyFill="1" applyBorder="1" applyAlignment="1" applyProtection="1">
      <alignment horizontal="center"/>
      <protection locked="0"/>
    </xf>
    <xf numFmtId="2" fontId="0" fillId="15" borderId="10" xfId="0" applyNumberFormat="1" applyFill="1" applyBorder="1" applyProtection="1">
      <protection locked="0"/>
    </xf>
    <xf numFmtId="2" fontId="0" fillId="25" borderId="10" xfId="0" applyNumberFormat="1" applyFill="1" applyBorder="1" applyProtection="1">
      <protection locked="0"/>
    </xf>
    <xf numFmtId="2" fontId="0" fillId="26" borderId="10" xfId="0" applyNumberFormat="1" applyFill="1" applyBorder="1" applyProtection="1">
      <protection locked="0"/>
    </xf>
    <xf numFmtId="2" fontId="0" fillId="0" borderId="10" xfId="0" applyNumberFormat="1" applyFont="1" applyFill="1" applyBorder="1" applyAlignment="1" applyProtection="1">
      <alignment horizontal="center"/>
      <protection locked="0"/>
    </xf>
    <xf numFmtId="2" fontId="0" fillId="27" borderId="10" xfId="0" applyNumberFormat="1" applyFill="1" applyBorder="1" applyProtection="1">
      <protection locked="0"/>
    </xf>
    <xf numFmtId="2" fontId="0" fillId="28" borderId="10" xfId="0" applyNumberFormat="1" applyFill="1" applyBorder="1" applyProtection="1">
      <protection locked="0"/>
    </xf>
    <xf numFmtId="2" fontId="0" fillId="22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10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2" fontId="0" fillId="4" borderId="10" xfId="0" applyNumberFormat="1" applyFont="1" applyFill="1" applyBorder="1" applyProtection="1">
      <protection locked="0"/>
    </xf>
    <xf numFmtId="2" fontId="0" fillId="11" borderId="10" xfId="0" applyNumberFormat="1" applyFill="1" applyBorder="1" applyProtection="1">
      <protection locked="0"/>
    </xf>
    <xf numFmtId="2" fontId="0" fillId="29" borderId="10" xfId="0" applyNumberFormat="1" applyFill="1" applyBorder="1" applyProtection="1">
      <protection locked="0"/>
    </xf>
    <xf numFmtId="2" fontId="0" fillId="6" borderId="10" xfId="0" applyNumberFormat="1" applyFill="1" applyBorder="1" applyProtection="1">
      <protection locked="0"/>
    </xf>
    <xf numFmtId="2" fontId="0" fillId="30" borderId="10" xfId="0" applyNumberFormat="1" applyFill="1" applyBorder="1" applyProtection="1">
      <protection locked="0"/>
    </xf>
    <xf numFmtId="2" fontId="21" fillId="0" borderId="10" xfId="0" applyNumberFormat="1" applyFont="1" applyBorder="1"/>
    <xf numFmtId="1" fontId="0" fillId="8" borderId="10" xfId="0" applyNumberFormat="1" applyFill="1" applyBorder="1" applyProtection="1"/>
    <xf numFmtId="2" fontId="0" fillId="11" borderId="10" xfId="0" applyNumberFormat="1" applyFill="1" applyBorder="1" applyProtection="1"/>
    <xf numFmtId="2" fontId="0" fillId="31" borderId="10" xfId="0" applyNumberFormat="1" applyFill="1" applyBorder="1" applyProtection="1">
      <protection locked="0"/>
    </xf>
    <xf numFmtId="2" fontId="18" fillId="24" borderId="10" xfId="0" applyNumberFormat="1" applyFont="1" applyFill="1" applyBorder="1" applyAlignment="1" applyProtection="1">
      <alignment horizontal="center"/>
      <protection locked="0"/>
    </xf>
    <xf numFmtId="2" fontId="0" fillId="24" borderId="10" xfId="0" applyNumberFormat="1" applyFill="1" applyBorder="1" applyProtection="1">
      <protection locked="0"/>
    </xf>
    <xf numFmtId="2" fontId="22" fillId="24" borderId="10" xfId="0" applyNumberFormat="1" applyFont="1" applyFill="1" applyBorder="1" applyProtection="1"/>
    <xf numFmtId="1" fontId="0" fillId="0" borderId="10" xfId="0" applyNumberFormat="1" applyFill="1" applyBorder="1" applyProtection="1"/>
    <xf numFmtId="1" fontId="0" fillId="15" borderId="10" xfId="0" applyNumberFormat="1" applyFill="1" applyBorder="1" applyProtection="1"/>
    <xf numFmtId="1" fontId="0" fillId="24" borderId="10" xfId="0" applyNumberFormat="1" applyFill="1" applyBorder="1" applyProtection="1"/>
    <xf numFmtId="1" fontId="0" fillId="25" borderId="10" xfId="0" applyNumberFormat="1" applyFill="1" applyBorder="1" applyProtection="1"/>
    <xf numFmtId="1" fontId="0" fillId="26" borderId="10" xfId="0" applyNumberFormat="1" applyFill="1" applyBorder="1" applyProtection="1"/>
    <xf numFmtId="1" fontId="0" fillId="0" borderId="10" xfId="0" applyNumberFormat="1" applyFill="1" applyBorder="1" applyAlignment="1" applyProtection="1">
      <alignment horizontal="center"/>
    </xf>
    <xf numFmtId="1" fontId="0" fillId="27" borderId="10" xfId="0" applyNumberFormat="1" applyFill="1" applyBorder="1" applyProtection="1"/>
    <xf numFmtId="1" fontId="0" fillId="28" borderId="10" xfId="0" applyNumberFormat="1" applyFill="1" applyBorder="1" applyProtection="1"/>
    <xf numFmtId="1" fontId="0" fillId="22" borderId="10" xfId="0" applyNumberFormat="1" applyFill="1" applyBorder="1" applyProtection="1"/>
    <xf numFmtId="1" fontId="0" fillId="3" borderId="10" xfId="0" applyNumberFormat="1" applyFill="1" applyBorder="1" applyProtection="1"/>
    <xf numFmtId="1" fontId="0" fillId="10" borderId="10" xfId="0" applyNumberFormat="1" applyFill="1" applyBorder="1" applyProtection="1"/>
    <xf numFmtId="1" fontId="0" fillId="4" borderId="10" xfId="0" applyNumberFormat="1" applyFill="1" applyBorder="1" applyProtection="1"/>
    <xf numFmtId="1" fontId="0" fillId="11" borderId="10" xfId="0" applyNumberFormat="1" applyFill="1" applyBorder="1" applyProtection="1"/>
    <xf numFmtId="1" fontId="0" fillId="29" borderId="10" xfId="0" applyNumberFormat="1" applyFill="1" applyBorder="1" applyProtection="1"/>
    <xf numFmtId="1" fontId="0" fillId="6" borderId="10" xfId="0" applyNumberFormat="1" applyFill="1" applyBorder="1" applyProtection="1"/>
    <xf numFmtId="1" fontId="0" fillId="30" borderId="10" xfId="0" applyNumberFormat="1" applyFill="1" applyBorder="1" applyProtection="1"/>
    <xf numFmtId="1" fontId="23" fillId="0" borderId="10" xfId="0" applyNumberFormat="1" applyFont="1" applyFill="1" applyBorder="1"/>
    <xf numFmtId="1" fontId="24" fillId="8" borderId="10" xfId="0" applyNumberFormat="1" applyFont="1" applyFill="1" applyBorder="1" applyProtection="1"/>
    <xf numFmtId="0" fontId="0" fillId="0" borderId="0" xfId="0" applyBorder="1"/>
    <xf numFmtId="2" fontId="25" fillId="0" borderId="10" xfId="0" applyNumberFormat="1" applyFont="1" applyBorder="1" applyProtection="1"/>
    <xf numFmtId="2" fontId="25" fillId="24" borderId="10" xfId="0" applyNumberFormat="1" applyFont="1" applyFill="1" applyBorder="1" applyProtection="1"/>
    <xf numFmtId="2" fontId="25" fillId="0" borderId="10" xfId="0" applyNumberFormat="1" applyFont="1" applyBorder="1" applyAlignment="1" applyProtection="1">
      <alignment horizontal="center"/>
    </xf>
    <xf numFmtId="2" fontId="25" fillId="0" borderId="10" xfId="0" applyNumberFormat="1" applyFont="1" applyFill="1" applyBorder="1" applyProtection="1"/>
    <xf numFmtId="2" fontId="25" fillId="0" borderId="10" xfId="0" applyNumberFormat="1" applyFont="1" applyFill="1" applyBorder="1" applyProtection="1">
      <protection hidden="1"/>
    </xf>
    <xf numFmtId="2" fontId="26" fillId="0" borderId="11" xfId="0" applyNumberFormat="1" applyFont="1" applyFill="1" applyBorder="1" applyProtection="1"/>
    <xf numFmtId="2" fontId="27" fillId="0" borderId="10" xfId="0" applyNumberFormat="1" applyFont="1" applyFill="1" applyBorder="1" applyProtection="1"/>
    <xf numFmtId="0" fontId="27" fillId="0" borderId="0" xfId="0" applyFont="1" applyBorder="1"/>
    <xf numFmtId="0" fontId="27" fillId="0" borderId="0" xfId="0" applyFont="1"/>
    <xf numFmtId="2" fontId="22" fillId="0" borderId="10" xfId="0" applyNumberFormat="1" applyFont="1" applyFill="1" applyBorder="1" applyProtection="1"/>
    <xf numFmtId="2" fontId="0" fillId="15" borderId="10" xfId="0" applyNumberFormat="1" applyFill="1" applyBorder="1" applyProtection="1"/>
    <xf numFmtId="2" fontId="0" fillId="24" borderId="10" xfId="0" applyNumberFormat="1" applyFill="1" applyBorder="1" applyProtection="1"/>
    <xf numFmtId="2" fontId="0" fillId="25" borderId="10" xfId="0" applyNumberFormat="1" applyFill="1" applyBorder="1" applyProtection="1"/>
    <xf numFmtId="2" fontId="0" fillId="26" borderId="10" xfId="0" applyNumberFormat="1" applyFill="1" applyBorder="1" applyProtection="1"/>
    <xf numFmtId="2" fontId="0" fillId="0" borderId="10" xfId="0" applyNumberFormat="1" applyFill="1" applyBorder="1" applyAlignment="1" applyProtection="1">
      <alignment horizontal="center"/>
    </xf>
    <xf numFmtId="2" fontId="0" fillId="27" borderId="10" xfId="0" applyNumberFormat="1" applyFill="1" applyBorder="1" applyProtection="1"/>
    <xf numFmtId="2" fontId="0" fillId="28" borderId="10" xfId="0" applyNumberFormat="1" applyFill="1" applyBorder="1" applyProtection="1"/>
    <xf numFmtId="2" fontId="0" fillId="22" borderId="10" xfId="0" applyNumberFormat="1" applyFill="1" applyBorder="1" applyProtection="1"/>
    <xf numFmtId="2" fontId="0" fillId="3" borderId="10" xfId="0" applyNumberFormat="1" applyFill="1" applyBorder="1" applyProtection="1"/>
    <xf numFmtId="2" fontId="0" fillId="10" borderId="10" xfId="0" applyNumberFormat="1" applyFill="1" applyBorder="1" applyProtection="1"/>
    <xf numFmtId="2" fontId="0" fillId="4" borderId="10" xfId="0" applyNumberFormat="1" applyFill="1" applyBorder="1" applyProtection="1"/>
    <xf numFmtId="2" fontId="0" fillId="29" borderId="10" xfId="0" applyNumberFormat="1" applyFill="1" applyBorder="1" applyProtection="1"/>
    <xf numFmtId="2" fontId="0" fillId="6" borderId="10" xfId="0" applyNumberFormat="1" applyFill="1" applyBorder="1" applyProtection="1"/>
    <xf numFmtId="2" fontId="0" fillId="30" borderId="10" xfId="0" applyNumberFormat="1" applyFill="1" applyBorder="1" applyProtection="1"/>
    <xf numFmtId="2" fontId="0" fillId="0" borderId="10" xfId="0" applyNumberFormat="1" applyFill="1" applyBorder="1" applyProtection="1"/>
    <xf numFmtId="2" fontId="0" fillId="0" borderId="12" xfId="0" applyNumberFormat="1" applyFill="1" applyBorder="1" applyProtection="1">
      <protection hidden="1"/>
    </xf>
    <xf numFmtId="2" fontId="28" fillId="21" borderId="13" xfId="0" applyNumberFormat="1" applyFont="1" applyFill="1" applyBorder="1" applyProtection="1"/>
    <xf numFmtId="9" fontId="19" fillId="13" borderId="14" xfId="32" applyFont="1" applyFill="1" applyBorder="1" applyAlignment="1" applyProtection="1"/>
    <xf numFmtId="2" fontId="0" fillId="0" borderId="0" xfId="0" applyNumberFormat="1"/>
    <xf numFmtId="2" fontId="0" fillId="0" borderId="0" xfId="0" applyNumberFormat="1" applyFill="1"/>
    <xf numFmtId="2" fontId="0" fillId="0" borderId="0" xfId="0" applyNumberFormat="1" applyBorder="1"/>
    <xf numFmtId="0" fontId="0" fillId="0" borderId="0" xfId="0" applyFill="1" applyBorder="1"/>
    <xf numFmtId="2" fontId="0" fillId="18" borderId="12" xfId="0" applyNumberFormat="1" applyFill="1" applyBorder="1"/>
    <xf numFmtId="2" fontId="0" fillId="0" borderId="15" xfId="0" applyNumberFormat="1" applyFont="1" applyBorder="1"/>
    <xf numFmtId="2" fontId="0" fillId="0" borderId="15" xfId="0" applyNumberFormat="1" applyBorder="1"/>
    <xf numFmtId="0" fontId="0" fillId="0" borderId="15" xfId="0" applyBorder="1"/>
    <xf numFmtId="2" fontId="0" fillId="0" borderId="15" xfId="0" applyNumberFormat="1" applyFill="1" applyBorder="1"/>
    <xf numFmtId="0" fontId="0" fillId="0" borderId="15" xfId="0" applyFill="1" applyBorder="1"/>
    <xf numFmtId="0" fontId="0" fillId="0" borderId="14" xfId="0" applyFill="1" applyBorder="1"/>
    <xf numFmtId="2" fontId="0" fillId="0" borderId="16" xfId="0" applyNumberFormat="1" applyFill="1" applyBorder="1"/>
    <xf numFmtId="2" fontId="0" fillId="0" borderId="0" xfId="0" applyNumberFormat="1" applyFont="1" applyBorder="1"/>
    <xf numFmtId="2" fontId="0" fillId="0" borderId="0" xfId="0" applyNumberFormat="1" applyFill="1" applyBorder="1"/>
    <xf numFmtId="2" fontId="0" fillId="0" borderId="0" xfId="0" applyNumberFormat="1" applyAlignment="1"/>
    <xf numFmtId="0" fontId="0" fillId="0" borderId="0" xfId="0" applyAlignment="1"/>
    <xf numFmtId="1" fontId="29" fillId="0" borderId="13" xfId="0" applyNumberFormat="1" applyFont="1" applyBorder="1" applyAlignment="1" applyProtection="1">
      <alignment horizontal="center"/>
      <protection locked="0"/>
    </xf>
    <xf numFmtId="2" fontId="0" fillId="0" borderId="0" xfId="0" applyNumberFormat="1" applyFont="1" applyAlignment="1"/>
    <xf numFmtId="2" fontId="0" fillId="0" borderId="0" xfId="0" applyNumberFormat="1" applyFill="1" applyAlignment="1"/>
    <xf numFmtId="2" fontId="0" fillId="0" borderId="0" xfId="0" applyNumberFormat="1" applyBorder="1" applyAlignment="1"/>
    <xf numFmtId="0" fontId="0" fillId="0" borderId="0" xfId="0" applyFill="1" applyBorder="1" applyAlignment="1"/>
    <xf numFmtId="0" fontId="0" fillId="0" borderId="0" xfId="0" applyBorder="1" applyAlignment="1"/>
    <xf numFmtId="2" fontId="30" fillId="0" borderId="0" xfId="0" applyNumberFormat="1" applyFont="1" applyFill="1" applyBorder="1" applyAlignment="1"/>
    <xf numFmtId="0" fontId="0" fillId="0" borderId="0" xfId="0" applyFont="1" applyFill="1" applyBorder="1" applyAlignment="1"/>
    <xf numFmtId="2" fontId="0" fillId="0" borderId="0" xfId="0" applyNumberFormat="1" applyFill="1" applyBorder="1" applyAlignment="1"/>
    <xf numFmtId="2" fontId="18" fillId="0" borderId="0" xfId="0" applyNumberFormat="1" applyFont="1" applyFill="1" applyBorder="1" applyAlignment="1"/>
    <xf numFmtId="0" fontId="30" fillId="0" borderId="0" xfId="0" applyFont="1" applyFill="1" applyBorder="1" applyAlignment="1"/>
    <xf numFmtId="0" fontId="0" fillId="0" borderId="0" xfId="0" applyFill="1" applyAlignment="1"/>
    <xf numFmtId="0" fontId="31" fillId="0" borderId="0" xfId="0" applyFont="1" applyFill="1" applyBorder="1" applyAlignment="1"/>
    <xf numFmtId="0" fontId="0" fillId="0" borderId="0" xfId="0" applyFill="1" applyBorder="1" applyAlignment="1">
      <alignment vertical="center"/>
    </xf>
    <xf numFmtId="9" fontId="18" fillId="0" borderId="0" xfId="32" applyFont="1" applyFill="1" applyBorder="1" applyAlignment="1" applyProtection="1">
      <alignment vertical="center"/>
    </xf>
    <xf numFmtId="9" fontId="32" fillId="0" borderId="0" xfId="32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9" fontId="20" fillId="0" borderId="0" xfId="32" applyFont="1" applyFill="1" applyBorder="1" applyAlignment="1" applyProtection="1">
      <alignment vertical="center"/>
    </xf>
    <xf numFmtId="0" fontId="29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9" fontId="20" fillId="0" borderId="0" xfId="32" applyNumberFormat="1" applyFont="1" applyFill="1" applyBorder="1" applyAlignment="1" applyProtection="1">
      <alignment vertical="center"/>
    </xf>
    <xf numFmtId="0" fontId="18" fillId="0" borderId="0" xfId="0" applyFont="1" applyFill="1" applyBorder="1" applyAlignment="1"/>
    <xf numFmtId="0" fontId="19" fillId="0" borderId="0" xfId="0" applyFont="1" applyFill="1" applyBorder="1" applyAlignment="1">
      <alignment vertical="center" textRotation="90"/>
    </xf>
    <xf numFmtId="0" fontId="0" fillId="0" borderId="0" xfId="0" applyFill="1" applyBorder="1" applyAlignment="1">
      <alignment horizontal="right"/>
    </xf>
    <xf numFmtId="2" fontId="0" fillId="24" borderId="10" xfId="0" applyNumberFormat="1" applyFont="1" applyFill="1" applyBorder="1" applyAlignment="1">
      <alignment horizontal="center"/>
    </xf>
    <xf numFmtId="2" fontId="0" fillId="15" borderId="10" xfId="0" applyNumberFormat="1" applyFill="1" applyBorder="1"/>
    <xf numFmtId="2" fontId="0" fillId="24" borderId="10" xfId="0" applyNumberFormat="1" applyFont="1" applyFill="1" applyBorder="1"/>
    <xf numFmtId="2" fontId="0" fillId="25" borderId="10" xfId="0" applyNumberFormat="1" applyFill="1" applyBorder="1"/>
    <xf numFmtId="2" fontId="0" fillId="26" borderId="10" xfId="0" applyNumberFormat="1" applyFill="1" applyBorder="1"/>
    <xf numFmtId="2" fontId="0" fillId="0" borderId="10" xfId="0" applyNumberFormat="1" applyFill="1" applyBorder="1" applyAlignment="1">
      <alignment horizontal="center"/>
    </xf>
    <xf numFmtId="2" fontId="0" fillId="27" borderId="10" xfId="0" applyNumberFormat="1" applyFill="1" applyBorder="1"/>
    <xf numFmtId="2" fontId="0" fillId="28" borderId="10" xfId="0" applyNumberFormat="1" applyFill="1" applyBorder="1"/>
    <xf numFmtId="2" fontId="0" fillId="22" borderId="10" xfId="0" applyNumberFormat="1" applyFill="1" applyBorder="1"/>
    <xf numFmtId="2" fontId="0" fillId="3" borderId="10" xfId="0" applyNumberFormat="1" applyFill="1" applyBorder="1"/>
    <xf numFmtId="2" fontId="0" fillId="10" borderId="10" xfId="0" applyNumberFormat="1" applyFill="1" applyBorder="1"/>
    <xf numFmtId="2" fontId="0" fillId="4" borderId="10" xfId="0" applyNumberFormat="1" applyFill="1" applyBorder="1"/>
    <xf numFmtId="2" fontId="0" fillId="4" borderId="10" xfId="0" applyNumberFormat="1" applyFont="1" applyFill="1" applyBorder="1"/>
    <xf numFmtId="2" fontId="0" fillId="11" borderId="10" xfId="0" applyNumberFormat="1" applyFill="1" applyBorder="1"/>
    <xf numFmtId="2" fontId="0" fillId="29" borderId="10" xfId="0" applyNumberFormat="1" applyFill="1" applyBorder="1"/>
    <xf numFmtId="2" fontId="0" fillId="6" borderId="10" xfId="0" applyNumberFormat="1" applyFill="1" applyBorder="1"/>
    <xf numFmtId="2" fontId="0" fillId="30" borderId="10" xfId="0" applyNumberFormat="1" applyFill="1" applyBorder="1"/>
    <xf numFmtId="1" fontId="0" fillId="8" borderId="10" xfId="0" applyNumberFormat="1" applyFill="1" applyBorder="1" applyProtection="1">
      <protection hidden="1"/>
    </xf>
    <xf numFmtId="2" fontId="0" fillId="11" borderId="10" xfId="0" applyNumberFormat="1" applyFill="1" applyBorder="1" applyProtection="1">
      <protection hidden="1"/>
    </xf>
    <xf numFmtId="2" fontId="0" fillId="24" borderId="10" xfId="0" applyNumberFormat="1" applyFill="1" applyBorder="1"/>
    <xf numFmtId="2" fontId="0" fillId="0" borderId="10" xfId="0" applyNumberFormat="1" applyFill="1" applyBorder="1" applyAlignment="1" applyProtection="1">
      <alignment horizontal="center"/>
      <protection locked="0"/>
    </xf>
    <xf numFmtId="2" fontId="18" fillId="24" borderId="10" xfId="0" applyNumberFormat="1" applyFont="1" applyFill="1" applyBorder="1" applyAlignment="1">
      <alignment horizontal="center"/>
    </xf>
    <xf numFmtId="2" fontId="22" fillId="24" borderId="10" xfId="0" applyNumberFormat="1" applyFont="1" applyFill="1" applyBorder="1"/>
    <xf numFmtId="1" fontId="0" fillId="0" borderId="10" xfId="0" applyNumberFormat="1" applyFill="1" applyBorder="1" applyProtection="1">
      <protection hidden="1"/>
    </xf>
    <xf numFmtId="1" fontId="0" fillId="15" borderId="10" xfId="0" applyNumberFormat="1" applyFill="1" applyBorder="1" applyProtection="1">
      <protection hidden="1"/>
    </xf>
    <xf numFmtId="1" fontId="0" fillId="24" borderId="10" xfId="0" applyNumberFormat="1" applyFill="1" applyBorder="1" applyProtection="1">
      <protection hidden="1"/>
    </xf>
    <xf numFmtId="1" fontId="0" fillId="25" borderId="10" xfId="0" applyNumberFormat="1" applyFill="1" applyBorder="1" applyProtection="1">
      <protection hidden="1"/>
    </xf>
    <xf numFmtId="1" fontId="0" fillId="26" borderId="10" xfId="0" applyNumberFormat="1" applyFill="1" applyBorder="1" applyProtection="1">
      <protection hidden="1"/>
    </xf>
    <xf numFmtId="1" fontId="0" fillId="0" borderId="10" xfId="0" applyNumberFormat="1" applyFill="1" applyBorder="1" applyAlignment="1" applyProtection="1">
      <alignment horizontal="center"/>
      <protection hidden="1"/>
    </xf>
    <xf numFmtId="1" fontId="0" fillId="27" borderId="10" xfId="0" applyNumberFormat="1" applyFill="1" applyBorder="1" applyProtection="1">
      <protection hidden="1"/>
    </xf>
    <xf numFmtId="1" fontId="0" fillId="28" borderId="10" xfId="0" applyNumberFormat="1" applyFill="1" applyBorder="1" applyProtection="1">
      <protection hidden="1"/>
    </xf>
    <xf numFmtId="1" fontId="0" fillId="22" borderId="10" xfId="0" applyNumberFormat="1" applyFill="1" applyBorder="1"/>
    <xf numFmtId="1" fontId="0" fillId="3" borderId="10" xfId="0" applyNumberFormat="1" applyFill="1" applyBorder="1" applyProtection="1">
      <protection hidden="1"/>
    </xf>
    <xf numFmtId="1" fontId="0" fillId="10" borderId="10" xfId="0" applyNumberFormat="1" applyFill="1" applyBorder="1" applyProtection="1">
      <protection hidden="1"/>
    </xf>
    <xf numFmtId="1" fontId="0" fillId="22" borderId="10" xfId="0" applyNumberFormat="1" applyFill="1" applyBorder="1" applyProtection="1">
      <protection hidden="1"/>
    </xf>
    <xf numFmtId="1" fontId="0" fillId="4" borderId="10" xfId="0" applyNumberFormat="1" applyFill="1" applyBorder="1" applyProtection="1">
      <protection hidden="1"/>
    </xf>
    <xf numFmtId="1" fontId="0" fillId="11" borderId="10" xfId="0" applyNumberFormat="1" applyFill="1" applyBorder="1" applyProtection="1">
      <protection hidden="1"/>
    </xf>
    <xf numFmtId="1" fontId="0" fillId="4" borderId="10" xfId="0" applyNumberFormat="1" applyFill="1" applyBorder="1"/>
    <xf numFmtId="1" fontId="0" fillId="29" borderId="10" xfId="0" applyNumberFormat="1" applyFill="1" applyBorder="1" applyProtection="1">
      <protection hidden="1"/>
    </xf>
    <xf numFmtId="1" fontId="0" fillId="6" borderId="10" xfId="0" applyNumberFormat="1" applyFill="1" applyBorder="1" applyProtection="1">
      <protection hidden="1"/>
    </xf>
    <xf numFmtId="1" fontId="0" fillId="30" borderId="10" xfId="0" applyNumberFormat="1" applyFill="1" applyBorder="1" applyProtection="1">
      <protection hidden="1"/>
    </xf>
    <xf numFmtId="1" fontId="24" fillId="8" borderId="10" xfId="0" applyNumberFormat="1" applyFont="1" applyFill="1" applyBorder="1"/>
    <xf numFmtId="2" fontId="25" fillId="0" borderId="10" xfId="0" applyNumberFormat="1" applyFont="1" applyBorder="1"/>
    <xf numFmtId="2" fontId="25" fillId="0" borderId="10" xfId="0" applyNumberFormat="1" applyFont="1" applyBorder="1" applyProtection="1">
      <protection hidden="1"/>
    </xf>
    <xf numFmtId="2" fontId="25" fillId="24" borderId="10" xfId="0" applyNumberFormat="1" applyFont="1" applyFill="1" applyBorder="1" applyProtection="1">
      <protection hidden="1"/>
    </xf>
    <xf numFmtId="2" fontId="25" fillId="0" borderId="10" xfId="0" applyNumberFormat="1" applyFont="1" applyBorder="1" applyAlignment="1" applyProtection="1">
      <alignment horizontal="center"/>
      <protection hidden="1"/>
    </xf>
    <xf numFmtId="2" fontId="26" fillId="0" borderId="11" xfId="0" applyNumberFormat="1" applyFont="1" applyFill="1" applyBorder="1"/>
    <xf numFmtId="2" fontId="27" fillId="0" borderId="10" xfId="0" applyNumberFormat="1" applyFont="1" applyFill="1" applyBorder="1" applyProtection="1">
      <protection hidden="1"/>
    </xf>
    <xf numFmtId="2" fontId="22" fillId="0" borderId="10" xfId="0" applyNumberFormat="1" applyFont="1" applyFill="1" applyBorder="1"/>
    <xf numFmtId="2" fontId="0" fillId="15" borderId="10" xfId="0" applyNumberFormat="1" applyFill="1" applyBorder="1" applyProtection="1">
      <protection hidden="1"/>
    </xf>
    <xf numFmtId="2" fontId="0" fillId="24" borderId="10" xfId="0" applyNumberFormat="1" applyFill="1" applyBorder="1" applyProtection="1">
      <protection hidden="1"/>
    </xf>
    <xf numFmtId="2" fontId="0" fillId="25" borderId="10" xfId="0" applyNumberFormat="1" applyFill="1" applyBorder="1" applyProtection="1">
      <protection hidden="1"/>
    </xf>
    <xf numFmtId="2" fontId="0" fillId="26" borderId="10" xfId="0" applyNumberFormat="1" applyFill="1" applyBorder="1" applyProtection="1">
      <protection hidden="1"/>
    </xf>
    <xf numFmtId="2" fontId="0" fillId="0" borderId="10" xfId="0" applyNumberFormat="1" applyFill="1" applyBorder="1" applyAlignment="1" applyProtection="1">
      <alignment horizontal="center"/>
      <protection hidden="1"/>
    </xf>
    <xf numFmtId="2" fontId="0" fillId="27" borderId="10" xfId="0" applyNumberFormat="1" applyFill="1" applyBorder="1" applyProtection="1">
      <protection hidden="1"/>
    </xf>
    <xf numFmtId="2" fontId="0" fillId="28" borderId="10" xfId="0" applyNumberFormat="1" applyFill="1" applyBorder="1" applyProtection="1">
      <protection hidden="1"/>
    </xf>
    <xf numFmtId="2" fontId="0" fillId="3" borderId="10" xfId="0" applyNumberFormat="1" applyFill="1" applyBorder="1" applyProtection="1">
      <protection hidden="1"/>
    </xf>
    <xf numFmtId="2" fontId="0" fillId="10" borderId="10" xfId="0" applyNumberFormat="1" applyFill="1" applyBorder="1" applyProtection="1">
      <protection hidden="1"/>
    </xf>
    <xf numFmtId="2" fontId="0" fillId="22" borderId="10" xfId="0" applyNumberFormat="1" applyFill="1" applyBorder="1" applyProtection="1">
      <protection hidden="1"/>
    </xf>
    <xf numFmtId="2" fontId="0" fillId="4" borderId="10" xfId="0" applyNumberFormat="1" applyFill="1" applyBorder="1" applyProtection="1">
      <protection hidden="1"/>
    </xf>
    <xf numFmtId="2" fontId="0" fillId="29" borderId="10" xfId="0" applyNumberFormat="1" applyFill="1" applyBorder="1" applyProtection="1">
      <protection hidden="1"/>
    </xf>
    <xf numFmtId="2" fontId="0" fillId="6" borderId="10" xfId="0" applyNumberFormat="1" applyFill="1" applyBorder="1" applyProtection="1">
      <protection hidden="1"/>
    </xf>
    <xf numFmtId="2" fontId="0" fillId="30" borderId="10" xfId="0" applyNumberFormat="1" applyFill="1" applyBorder="1" applyProtection="1">
      <protection hidden="1"/>
    </xf>
    <xf numFmtId="2" fontId="0" fillId="0" borderId="10" xfId="0" applyNumberFormat="1" applyFill="1" applyBorder="1" applyProtection="1">
      <protection hidden="1"/>
    </xf>
    <xf numFmtId="2" fontId="28" fillId="21" borderId="13" xfId="0" applyNumberFormat="1" applyFont="1" applyFill="1" applyBorder="1" applyProtection="1">
      <protection hidden="1"/>
    </xf>
    <xf numFmtId="2" fontId="19" fillId="0" borderId="14" xfId="0" applyNumberFormat="1" applyFont="1" applyFill="1" applyBorder="1" applyProtection="1">
      <protection hidden="1"/>
    </xf>
    <xf numFmtId="2" fontId="30" fillId="15" borderId="12" xfId="0" applyNumberFormat="1" applyFont="1" applyFill="1" applyBorder="1"/>
    <xf numFmtId="2" fontId="30" fillId="15" borderId="15" xfId="0" applyNumberFormat="1" applyFont="1" applyFill="1" applyBorder="1"/>
    <xf numFmtId="2" fontId="18" fillId="15" borderId="14" xfId="0" applyNumberFormat="1" applyFont="1" applyFill="1" applyBorder="1"/>
    <xf numFmtId="0" fontId="30" fillId="10" borderId="12" xfId="0" applyFont="1" applyFill="1" applyBorder="1"/>
    <xf numFmtId="0" fontId="30" fillId="10" borderId="15" xfId="0" applyFont="1" applyFill="1" applyBorder="1"/>
    <xf numFmtId="2" fontId="18" fillId="10" borderId="14" xfId="0" applyNumberFormat="1" applyFont="1" applyFill="1" applyBorder="1"/>
    <xf numFmtId="0" fontId="0" fillId="0" borderId="17" xfId="0" applyBorder="1"/>
    <xf numFmtId="2" fontId="0" fillId="0" borderId="17" xfId="0" applyNumberFormat="1" applyBorder="1"/>
    <xf numFmtId="2" fontId="18" fillId="0" borderId="17" xfId="0" applyNumberFormat="1" applyFont="1" applyBorder="1"/>
    <xf numFmtId="0" fontId="30" fillId="25" borderId="12" xfId="0" applyFont="1" applyFill="1" applyBorder="1"/>
    <xf numFmtId="0" fontId="0" fillId="25" borderId="15" xfId="0" applyFont="1" applyFill="1" applyBorder="1"/>
    <xf numFmtId="0" fontId="0" fillId="25" borderId="15" xfId="0" applyFill="1" applyBorder="1"/>
    <xf numFmtId="2" fontId="18" fillId="25" borderId="14" xfId="0" applyNumberFormat="1" applyFont="1" applyFill="1" applyBorder="1"/>
    <xf numFmtId="0" fontId="0" fillId="0" borderId="18" xfId="0" applyFont="1" applyBorder="1"/>
    <xf numFmtId="0" fontId="0" fillId="0" borderId="19" xfId="0" applyBorder="1"/>
    <xf numFmtId="2" fontId="0" fillId="0" borderId="19" xfId="0" applyNumberFormat="1" applyBorder="1"/>
    <xf numFmtId="2" fontId="18" fillId="0" borderId="20" xfId="0" applyNumberFormat="1" applyFont="1" applyBorder="1"/>
    <xf numFmtId="0" fontId="0" fillId="0" borderId="21" xfId="0" applyFont="1" applyBorder="1"/>
    <xf numFmtId="2" fontId="18" fillId="0" borderId="22" xfId="0" applyNumberFormat="1" applyFont="1" applyBorder="1"/>
    <xf numFmtId="2" fontId="18" fillId="0" borderId="23" xfId="0" applyNumberFormat="1" applyFont="1" applyBorder="1"/>
    <xf numFmtId="0" fontId="0" fillId="0" borderId="0" xfId="0" applyNumberFormat="1" applyBorder="1"/>
    <xf numFmtId="0" fontId="30" fillId="26" borderId="12" xfId="0" applyFont="1" applyFill="1" applyBorder="1"/>
    <xf numFmtId="0" fontId="0" fillId="26" borderId="15" xfId="0" applyFont="1" applyFill="1" applyBorder="1"/>
    <xf numFmtId="0" fontId="0" fillId="26" borderId="15" xfId="0" applyFill="1" applyBorder="1"/>
    <xf numFmtId="2" fontId="18" fillId="26" borderId="14" xfId="0" applyNumberFormat="1" applyFont="1" applyFill="1" applyBorder="1"/>
    <xf numFmtId="0" fontId="0" fillId="0" borderId="24" xfId="0" applyFont="1" applyBorder="1"/>
    <xf numFmtId="0" fontId="0" fillId="0" borderId="25" xfId="0" applyBorder="1"/>
    <xf numFmtId="2" fontId="18" fillId="0" borderId="26" xfId="0" applyNumberFormat="1" applyFont="1" applyBorder="1"/>
    <xf numFmtId="0" fontId="0" fillId="0" borderId="27" xfId="0" applyFont="1" applyBorder="1"/>
    <xf numFmtId="2" fontId="18" fillId="0" borderId="28" xfId="0" applyNumberFormat="1" applyFont="1" applyBorder="1"/>
    <xf numFmtId="0" fontId="0" fillId="0" borderId="29" xfId="0" applyFont="1" applyBorder="1"/>
    <xf numFmtId="0" fontId="0" fillId="0" borderId="30" xfId="0" applyBorder="1"/>
    <xf numFmtId="2" fontId="18" fillId="0" borderId="31" xfId="0" applyNumberFormat="1" applyFont="1" applyBorder="1"/>
    <xf numFmtId="0" fontId="30" fillId="11" borderId="12" xfId="0" applyFont="1" applyFill="1" applyBorder="1"/>
    <xf numFmtId="0" fontId="30" fillId="11" borderId="15" xfId="0" applyFont="1" applyFill="1" applyBorder="1"/>
    <xf numFmtId="2" fontId="18" fillId="11" borderId="14" xfId="0" applyNumberFormat="1" applyFont="1" applyFill="1" applyBorder="1"/>
    <xf numFmtId="0" fontId="30" fillId="0" borderId="0" xfId="0" applyFont="1" applyFill="1" applyBorder="1"/>
    <xf numFmtId="0" fontId="0" fillId="0" borderId="0" xfId="0" applyFont="1" applyFill="1" applyBorder="1"/>
    <xf numFmtId="0" fontId="30" fillId="29" borderId="12" xfId="0" applyFont="1" applyFill="1" applyBorder="1"/>
    <xf numFmtId="0" fontId="30" fillId="29" borderId="15" xfId="0" applyFont="1" applyFill="1" applyBorder="1"/>
    <xf numFmtId="2" fontId="18" fillId="29" borderId="14" xfId="0" applyNumberFormat="1" applyFont="1" applyFill="1" applyBorder="1"/>
    <xf numFmtId="2" fontId="18" fillId="0" borderId="0" xfId="0" applyNumberFormat="1" applyFont="1" applyFill="1" applyBorder="1"/>
    <xf numFmtId="0" fontId="0" fillId="0" borderId="32" xfId="0" applyFont="1" applyBorder="1"/>
    <xf numFmtId="0" fontId="0" fillId="0" borderId="33" xfId="0" applyBorder="1"/>
    <xf numFmtId="2" fontId="18" fillId="0" borderId="34" xfId="0" applyNumberFormat="1" applyFont="1" applyBorder="1"/>
    <xf numFmtId="0" fontId="0" fillId="0" borderId="35" xfId="0" applyFont="1" applyBorder="1"/>
    <xf numFmtId="2" fontId="18" fillId="0" borderId="36" xfId="0" applyNumberFormat="1" applyFont="1" applyBorder="1"/>
    <xf numFmtId="0" fontId="30" fillId="22" borderId="12" xfId="0" applyFont="1" applyFill="1" applyBorder="1"/>
    <xf numFmtId="0" fontId="30" fillId="22" borderId="15" xfId="0" applyFont="1" applyFill="1" applyBorder="1"/>
    <xf numFmtId="0" fontId="0" fillId="22" borderId="15" xfId="0" applyFill="1" applyBorder="1"/>
    <xf numFmtId="2" fontId="18" fillId="22" borderId="15" xfId="0" applyNumberFormat="1" applyFont="1" applyFill="1" applyBorder="1"/>
    <xf numFmtId="2" fontId="18" fillId="0" borderId="36" xfId="0" applyNumberFormat="1" applyFont="1" applyFill="1" applyBorder="1"/>
    <xf numFmtId="0" fontId="0" fillId="0" borderId="37" xfId="0" applyFont="1" applyBorder="1"/>
    <xf numFmtId="0" fontId="0" fillId="0" borderId="38" xfId="0" applyBorder="1"/>
    <xf numFmtId="2" fontId="18" fillId="0" borderId="39" xfId="0" applyNumberFormat="1" applyFont="1" applyFill="1" applyBorder="1"/>
    <xf numFmtId="2" fontId="18" fillId="0" borderId="33" xfId="0" applyNumberFormat="1" applyFont="1" applyBorder="1"/>
    <xf numFmtId="0" fontId="30" fillId="30" borderId="12" xfId="0" applyFont="1" applyFill="1" applyBorder="1"/>
    <xf numFmtId="0" fontId="30" fillId="30" borderId="15" xfId="0" applyFont="1" applyFill="1" applyBorder="1"/>
    <xf numFmtId="2" fontId="18" fillId="30" borderId="14" xfId="0" applyNumberFormat="1" applyFont="1" applyFill="1" applyBorder="1"/>
    <xf numFmtId="2" fontId="18" fillId="0" borderId="0" xfId="0" applyNumberFormat="1" applyFont="1" applyBorder="1"/>
    <xf numFmtId="0" fontId="30" fillId="28" borderId="12" xfId="0" applyFont="1" applyFill="1" applyBorder="1"/>
    <xf numFmtId="0" fontId="30" fillId="28" borderId="15" xfId="0" applyFont="1" applyFill="1" applyBorder="1"/>
    <xf numFmtId="2" fontId="18" fillId="28" borderId="14" xfId="0" applyNumberFormat="1" applyFont="1" applyFill="1" applyBorder="1"/>
    <xf numFmtId="0" fontId="0" fillId="0" borderId="40" xfId="0" applyFont="1" applyBorder="1"/>
    <xf numFmtId="0" fontId="0" fillId="0" borderId="41" xfId="0" applyBorder="1"/>
    <xf numFmtId="2" fontId="18" fillId="0" borderId="42" xfId="0" applyNumberFormat="1" applyFont="1" applyBorder="1"/>
    <xf numFmtId="0" fontId="0" fillId="0" borderId="43" xfId="0" applyFont="1" applyBorder="1"/>
    <xf numFmtId="2" fontId="18" fillId="0" borderId="44" xfId="0" applyNumberFormat="1" applyFont="1" applyBorder="1"/>
    <xf numFmtId="0" fontId="0" fillId="0" borderId="45" xfId="0" applyFont="1" applyBorder="1"/>
    <xf numFmtId="0" fontId="0" fillId="0" borderId="46" xfId="0" applyBorder="1"/>
    <xf numFmtId="2" fontId="18" fillId="0" borderId="47" xfId="0" applyNumberFormat="1" applyFont="1" applyBorder="1"/>
    <xf numFmtId="0" fontId="30" fillId="27" borderId="12" xfId="0" applyFont="1" applyFill="1" applyBorder="1"/>
    <xf numFmtId="0" fontId="30" fillId="27" borderId="15" xfId="0" applyFont="1" applyFill="1" applyBorder="1"/>
    <xf numFmtId="2" fontId="18" fillId="27" borderId="15" xfId="0" applyNumberFormat="1" applyFont="1" applyFill="1" applyBorder="1"/>
    <xf numFmtId="0" fontId="0" fillId="27" borderId="15" xfId="0" applyFill="1" applyBorder="1"/>
    <xf numFmtId="0" fontId="0" fillId="27" borderId="14" xfId="0" applyFill="1" applyBorder="1"/>
    <xf numFmtId="0" fontId="0" fillId="0" borderId="48" xfId="0" applyFont="1" applyFill="1" applyBorder="1"/>
    <xf numFmtId="0" fontId="0" fillId="0" borderId="49" xfId="0" applyFill="1" applyBorder="1"/>
    <xf numFmtId="2" fontId="18" fillId="0" borderId="50" xfId="0" applyNumberFormat="1" applyFont="1" applyFill="1" applyBorder="1"/>
    <xf numFmtId="0" fontId="0" fillId="0" borderId="51" xfId="0" applyFont="1" applyFill="1" applyBorder="1"/>
    <xf numFmtId="2" fontId="18" fillId="0" borderId="52" xfId="0" applyNumberFormat="1" applyFont="1" applyFill="1" applyBorder="1"/>
    <xf numFmtId="0" fontId="0" fillId="0" borderId="53" xfId="0" applyFont="1" applyFill="1" applyBorder="1"/>
    <xf numFmtId="0" fontId="0" fillId="0" borderId="54" xfId="0" applyFill="1" applyBorder="1"/>
    <xf numFmtId="2" fontId="18" fillId="0" borderId="55" xfId="0" applyNumberFormat="1" applyFont="1" applyFill="1" applyBorder="1"/>
    <xf numFmtId="0" fontId="30" fillId="15" borderId="12" xfId="0" applyFont="1" applyFill="1" applyBorder="1"/>
    <xf numFmtId="0" fontId="30" fillId="15" borderId="15" xfId="0" applyFont="1" applyFill="1" applyBorder="1"/>
    <xf numFmtId="2" fontId="18" fillId="15" borderId="15" xfId="0" applyNumberFormat="1" applyFont="1" applyFill="1" applyBorder="1"/>
    <xf numFmtId="0" fontId="0" fillId="0" borderId="56" xfId="0" applyFont="1" applyBorder="1"/>
    <xf numFmtId="0" fontId="0" fillId="0" borderId="57" xfId="0" applyBorder="1"/>
    <xf numFmtId="2" fontId="18" fillId="0" borderId="58" xfId="0" applyNumberFormat="1" applyFont="1" applyBorder="1"/>
    <xf numFmtId="0" fontId="0" fillId="0" borderId="59" xfId="0" applyFont="1" applyBorder="1"/>
    <xf numFmtId="0" fontId="0" fillId="0" borderId="60" xfId="0" applyBorder="1"/>
    <xf numFmtId="2" fontId="18" fillId="0" borderId="61" xfId="0" applyNumberFormat="1" applyFont="1" applyBorder="1"/>
    <xf numFmtId="0" fontId="30" fillId="4" borderId="12" xfId="0" applyFont="1" applyFill="1" applyBorder="1"/>
    <xf numFmtId="0" fontId="30" fillId="4" borderId="15" xfId="0" applyFont="1" applyFill="1" applyBorder="1"/>
    <xf numFmtId="2" fontId="18" fillId="4" borderId="14" xfId="0" applyNumberFormat="1" applyFont="1" applyFill="1" applyBorder="1"/>
    <xf numFmtId="0" fontId="0" fillId="0" borderId="62" xfId="0" applyFont="1" applyFill="1" applyBorder="1"/>
    <xf numFmtId="0" fontId="0" fillId="0" borderId="63" xfId="0" applyFill="1" applyBorder="1"/>
    <xf numFmtId="2" fontId="18" fillId="0" borderId="64" xfId="0" applyNumberFormat="1" applyFont="1" applyFill="1" applyBorder="1"/>
    <xf numFmtId="0" fontId="0" fillId="0" borderId="65" xfId="0" applyFont="1" applyFill="1" applyBorder="1"/>
    <xf numFmtId="2" fontId="18" fillId="0" borderId="66" xfId="0" applyNumberFormat="1" applyFont="1" applyFill="1" applyBorder="1"/>
    <xf numFmtId="0" fontId="0" fillId="0" borderId="67" xfId="0" applyFont="1" applyFill="1" applyBorder="1"/>
    <xf numFmtId="0" fontId="0" fillId="0" borderId="68" xfId="0" applyFill="1" applyBorder="1"/>
    <xf numFmtId="2" fontId="18" fillId="0" borderId="69" xfId="0" applyNumberFormat="1" applyFont="1" applyFill="1" applyBorder="1"/>
    <xf numFmtId="0" fontId="30" fillId="3" borderId="12" xfId="0" applyFont="1" applyFill="1" applyBorder="1"/>
    <xf numFmtId="0" fontId="30" fillId="3" borderId="15" xfId="0" applyFont="1" applyFill="1" applyBorder="1"/>
    <xf numFmtId="2" fontId="18" fillId="3" borderId="14" xfId="0" applyNumberFormat="1" applyFont="1" applyFill="1" applyBorder="1"/>
    <xf numFmtId="0" fontId="0" fillId="0" borderId="70" xfId="0" applyNumberFormat="1" applyFont="1" applyBorder="1" applyAlignment="1">
      <alignment horizontal="left"/>
    </xf>
    <xf numFmtId="0" fontId="0" fillId="0" borderId="71" xfId="0" applyBorder="1"/>
    <xf numFmtId="2" fontId="18" fillId="0" borderId="72" xfId="0" applyNumberFormat="1" applyFont="1" applyBorder="1"/>
    <xf numFmtId="0" fontId="0" fillId="0" borderId="73" xfId="0" applyNumberFormat="1" applyFont="1" applyBorder="1"/>
    <xf numFmtId="0" fontId="0" fillId="0" borderId="74" xfId="0" applyBorder="1"/>
    <xf numFmtId="2" fontId="18" fillId="0" borderId="75" xfId="0" applyNumberFormat="1" applyFont="1" applyBorder="1"/>
    <xf numFmtId="2" fontId="30" fillId="17" borderId="12" xfId="0" applyNumberFormat="1" applyFont="1" applyFill="1" applyBorder="1"/>
    <xf numFmtId="2" fontId="30" fillId="17" borderId="15" xfId="0" applyNumberFormat="1" applyFont="1" applyFill="1" applyBorder="1"/>
    <xf numFmtId="9" fontId="18" fillId="17" borderId="14" xfId="32" applyFont="1" applyFill="1" applyBorder="1" applyAlignment="1" applyProtection="1"/>
    <xf numFmtId="2" fontId="30" fillId="32" borderId="12" xfId="0" applyNumberFormat="1" applyFont="1" applyFill="1" applyBorder="1"/>
    <xf numFmtId="2" fontId="30" fillId="32" borderId="15" xfId="0" applyNumberFormat="1" applyFont="1" applyFill="1" applyBorder="1"/>
    <xf numFmtId="0" fontId="0" fillId="32" borderId="15" xfId="0" applyFill="1" applyBorder="1"/>
    <xf numFmtId="9" fontId="18" fillId="32" borderId="14" xfId="32" applyFont="1" applyFill="1" applyBorder="1" applyAlignment="1" applyProtection="1"/>
    <xf numFmtId="0" fontId="0" fillId="0" borderId="0" xfId="0" applyAlignment="1">
      <alignment horizontal="center" vertical="center"/>
    </xf>
    <xf numFmtId="9" fontId="32" fillId="4" borderId="13" xfId="32" applyFont="1" applyFill="1" applyBorder="1" applyAlignment="1" applyProtection="1">
      <alignment horizontal="center" vertical="center"/>
    </xf>
    <xf numFmtId="0" fontId="0" fillId="0" borderId="76" xfId="0" applyFill="1" applyBorder="1" applyAlignment="1">
      <alignment vertical="center"/>
    </xf>
    <xf numFmtId="0" fontId="0" fillId="0" borderId="77" xfId="0" applyFill="1" applyBorder="1" applyAlignment="1">
      <alignment vertical="center"/>
    </xf>
    <xf numFmtId="0" fontId="0" fillId="0" borderId="78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4" borderId="79" xfId="0" applyFont="1" applyFill="1" applyBorder="1" applyAlignment="1">
      <alignment vertical="center"/>
    </xf>
    <xf numFmtId="0" fontId="0" fillId="4" borderId="80" xfId="0" applyFill="1" applyBorder="1" applyAlignment="1">
      <alignment vertical="center"/>
    </xf>
    <xf numFmtId="0" fontId="0" fillId="4" borderId="81" xfId="0" applyFill="1" applyBorder="1" applyAlignment="1">
      <alignment vertical="center"/>
    </xf>
    <xf numFmtId="9" fontId="33" fillId="4" borderId="13" xfId="0" applyNumberFormat="1" applyFont="1" applyFill="1" applyBorder="1" applyAlignment="1">
      <alignment horizontal="center" vertical="center"/>
    </xf>
    <xf numFmtId="9" fontId="32" fillId="4" borderId="13" xfId="0" applyNumberFormat="1" applyFont="1" applyFill="1" applyBorder="1" applyAlignment="1">
      <alignment horizontal="center" vertical="center"/>
    </xf>
    <xf numFmtId="0" fontId="0" fillId="4" borderId="81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9" fontId="32" fillId="4" borderId="13" xfId="32" applyNumberFormat="1" applyFont="1" applyFill="1" applyBorder="1" applyAlignment="1" applyProtection="1">
      <alignment horizontal="center" vertical="center"/>
    </xf>
    <xf numFmtId="0" fontId="29" fillId="0" borderId="0" xfId="0" applyFont="1" applyAlignment="1">
      <alignment horizontal="center" vertical="center"/>
    </xf>
    <xf numFmtId="9" fontId="32" fillId="4" borderId="82" xfId="32" applyFont="1" applyFill="1" applyBorder="1" applyAlignment="1" applyProtection="1">
      <alignment horizontal="center" vertical="center"/>
    </xf>
    <xf numFmtId="0" fontId="0" fillId="4" borderId="83" xfId="0" applyFont="1" applyFill="1" applyBorder="1" applyAlignment="1">
      <alignment vertical="center"/>
    </xf>
    <xf numFmtId="0" fontId="0" fillId="4" borderId="84" xfId="0" applyFill="1" applyBorder="1" applyAlignment="1">
      <alignment vertical="center"/>
    </xf>
    <xf numFmtId="0" fontId="0" fillId="0" borderId="85" xfId="0" applyBorder="1"/>
    <xf numFmtId="0" fontId="0" fillId="0" borderId="85" xfId="0" applyBorder="1" applyAlignment="1"/>
    <xf numFmtId="0" fontId="22" fillId="0" borderId="0" xfId="0" applyFont="1" applyAlignment="1">
      <alignment textRotation="90"/>
    </xf>
    <xf numFmtId="0" fontId="22" fillId="0" borderId="0" xfId="0" applyFont="1" applyAlignment="1" applyProtection="1">
      <alignment textRotation="90"/>
    </xf>
    <xf numFmtId="0" fontId="0" fillId="0" borderId="0" xfId="0" applyFont="1" applyProtection="1">
      <protection locked="0"/>
    </xf>
    <xf numFmtId="2" fontId="0" fillId="0" borderId="10" xfId="0" applyNumberFormat="1" applyBorder="1" applyProtection="1"/>
    <xf numFmtId="0" fontId="0" fillId="28" borderId="10" xfId="0" applyFill="1" applyBorder="1" applyProtection="1">
      <protection locked="0"/>
    </xf>
    <xf numFmtId="0" fontId="0" fillId="0" borderId="86" xfId="0" applyFont="1" applyBorder="1" applyAlignment="1">
      <alignment wrapText="1"/>
    </xf>
    <xf numFmtId="0" fontId="0" fillId="4" borderId="13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4" borderId="13" xfId="0" applyFont="1" applyFill="1" applyBorder="1" applyAlignment="1">
      <alignment vertical="center"/>
    </xf>
    <xf numFmtId="0" fontId="18" fillId="0" borderId="0" xfId="0" applyFont="1" applyBorder="1" applyAlignment="1"/>
    <xf numFmtId="0" fontId="19" fillId="29" borderId="89" xfId="0" applyFont="1" applyFill="1" applyBorder="1" applyAlignment="1">
      <alignment vertical="center" textRotation="90"/>
    </xf>
    <xf numFmtId="0" fontId="0" fillId="0" borderId="91" xfId="0" applyFont="1" applyBorder="1" applyAlignment="1" applyProtection="1">
      <alignment horizontal="center" wrapText="1"/>
      <protection locked="0"/>
    </xf>
    <xf numFmtId="0" fontId="29" fillId="0" borderId="91" xfId="0" applyFont="1" applyBorder="1" applyAlignment="1" applyProtection="1">
      <alignment horizontal="left" vertical="center" wrapText="1"/>
      <protection locked="0"/>
    </xf>
    <xf numFmtId="0" fontId="0" fillId="0" borderId="90" xfId="0" applyFont="1" applyBorder="1" applyAlignment="1" applyProtection="1">
      <alignment horizontal="center" wrapText="1"/>
      <protection locked="0"/>
    </xf>
    <xf numFmtId="0" fontId="29" fillId="0" borderId="90" xfId="0" applyFont="1" applyBorder="1" applyAlignment="1" applyProtection="1">
      <alignment horizontal="left" vertical="center" wrapText="1"/>
      <protection locked="0"/>
    </xf>
    <xf numFmtId="0" fontId="19" fillId="28" borderId="92" xfId="0" applyFont="1" applyFill="1" applyBorder="1" applyAlignment="1">
      <alignment vertical="center" textRotation="90"/>
    </xf>
    <xf numFmtId="0" fontId="19" fillId="33" borderId="89" xfId="0" applyFont="1" applyFill="1" applyBorder="1" applyAlignment="1">
      <alignment vertical="center" textRotation="90"/>
    </xf>
    <xf numFmtId="0" fontId="0" fillId="0" borderId="87" xfId="0" applyFont="1" applyBorder="1" applyAlignment="1" applyProtection="1">
      <alignment horizontal="center" wrapText="1"/>
      <protection locked="0"/>
    </xf>
    <xf numFmtId="0" fontId="29" fillId="0" borderId="87" xfId="0" applyFont="1" applyBorder="1" applyAlignment="1" applyProtection="1">
      <alignment horizontal="left" vertical="center" wrapText="1"/>
      <protection locked="0"/>
    </xf>
    <xf numFmtId="0" fontId="19" fillId="19" borderId="88" xfId="0" applyFont="1" applyFill="1" applyBorder="1" applyAlignment="1">
      <alignment vertical="center" textRotation="90"/>
    </xf>
    <xf numFmtId="0" fontId="0" fillId="0" borderId="88" xfId="0" applyFont="1" applyBorder="1" applyAlignment="1" applyProtection="1">
      <alignment horizontal="center" wrapText="1"/>
      <protection locked="0"/>
    </xf>
    <xf numFmtId="0" fontId="29" fillId="0" borderId="88" xfId="0" applyFont="1" applyBorder="1" applyAlignment="1" applyProtection="1">
      <alignment horizontal="left" vertical="center" wrapText="1"/>
      <protection locked="0"/>
    </xf>
    <xf numFmtId="0" fontId="29" fillId="0" borderId="91" xfId="0" applyFont="1" applyBorder="1" applyAlignment="1" applyProtection="1">
      <alignment horizontal="center" vertical="center" wrapText="1"/>
      <protection locked="0"/>
    </xf>
    <xf numFmtId="0" fontId="29" fillId="0" borderId="90" xfId="0" applyFont="1" applyBorder="1" applyAlignment="1" applyProtection="1">
      <alignment vertical="center" wrapText="1"/>
      <protection locked="0"/>
    </xf>
    <xf numFmtId="0" fontId="29" fillId="0" borderId="87" xfId="0" applyFont="1" applyBorder="1" applyAlignment="1" applyProtection="1">
      <alignment vertical="center" wrapText="1"/>
      <protection locked="0"/>
    </xf>
    <xf numFmtId="0" fontId="29" fillId="0" borderId="88" xfId="0" applyFont="1" applyBorder="1" applyAlignment="1" applyProtection="1">
      <alignment vertical="center" wrapText="1"/>
      <protection locked="0"/>
    </xf>
  </cellXfs>
  <cellStyles count="43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ta" xfId="30" builtinId="10" customBuiltin="1"/>
    <cellStyle name="Output" xfId="31" builtinId="21" customBuiltin="1"/>
    <cellStyle name="Percentuale" xfId="32" builtinId="5"/>
    <cellStyle name="Testo avviso" xfId="33" builtinId="11" customBuiltin="1"/>
    <cellStyle name="Testo descrittivo" xfId="34" builtinId="53" customBuiltin="1"/>
    <cellStyle name="Titolo" xfId="35" builtinId="15" customBuiltin="1"/>
    <cellStyle name="Titolo 1" xfId="36" builtinId="16" customBuiltin="1"/>
    <cellStyle name="Titolo 2" xfId="37" builtinId="17" customBuiltin="1"/>
    <cellStyle name="Titolo 3" xfId="38" builtinId="18" customBuiltin="1"/>
    <cellStyle name="Titolo 4" xfId="39" builtinId="19" customBuiltin="1"/>
    <cellStyle name="Totale" xfId="40" builtinId="25" customBuiltin="1"/>
    <cellStyle name="Valore non valido" xfId="41" builtinId="27" customBuiltin="1"/>
    <cellStyle name="Valore valido" xfId="42" builtinId="26" customBuiltin="1"/>
  </cellStyles>
  <dxfs count="3"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2F2F2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Questionario Soddisfazione Utenti Asili Nido</a:t>
            </a:r>
          </a:p>
        </c:rich>
      </c:tx>
      <c:layout>
        <c:manualLayout>
          <c:xMode val="edge"/>
          <c:yMode val="edge"/>
          <c:x val="0.35337320799566818"/>
          <c:y val="7.3645773766821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394359578035404E-2"/>
          <c:y val="0.16473396763631201"/>
          <c:w val="0.81547663383615743"/>
          <c:h val="0.43993659592285678"/>
        </c:manualLayout>
      </c:layout>
      <c:lineChart>
        <c:grouping val="standard"/>
        <c:varyColors val="0"/>
        <c:ser>
          <c:idx val="0"/>
          <c:order val="0"/>
          <c:tx>
            <c:strRef>
              <c:f>'Dati per grafici'!$D$12</c:f>
              <c:strCache>
                <c:ptCount val="1"/>
                <c:pt idx="0">
                  <c:v>Nido Settimo centro 1 2013-1014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'Dati per grafici'!$E$11:$AP$11</c:f>
              <c:strCache>
                <c:ptCount val="38"/>
                <c:pt idx="0">
                  <c:v>2) Tempi di risposta</c:v>
                </c:pt>
                <c:pt idx="1">
                  <c:v>4) Clima colloquio</c:v>
                </c:pt>
                <c:pt idx="2">
                  <c:v>5) Chiarezza informazioni colloquio</c:v>
                </c:pt>
                <c:pt idx="3">
                  <c:v>6) Rispondenza informaziomni</c:v>
                </c:pt>
                <c:pt idx="4">
                  <c:v>7) Inserimento. Rispetto esigenze affettive b.</c:v>
                </c:pt>
                <c:pt idx="5">
                  <c:v>9) Durata inserimento</c:v>
                </c:pt>
                <c:pt idx="6">
                  <c:v>10) Esito inserimento</c:v>
                </c:pt>
                <c:pt idx="7">
                  <c:v>11) Supporto e sostegno durante l'ins.</c:v>
                </c:pt>
                <c:pt idx="8">
                  <c:v>12) Corrispondenza aspettative</c:v>
                </c:pt>
                <c:pt idx="9">
                  <c:v>13) Igiene struttura</c:v>
                </c:pt>
                <c:pt idx="10">
                  <c:v>14) quantità arredi</c:v>
                </c:pt>
                <c:pt idx="11">
                  <c:v>15) qualità arredi</c:v>
                </c:pt>
                <c:pt idx="12">
                  <c:v>16) organizzazione ambiente fis.</c:v>
                </c:pt>
                <c:pt idx="13">
                  <c:v>17) Accoglienza ambiente per b.</c:v>
                </c:pt>
                <c:pt idx="14">
                  <c:v>18) Accoglienza ambiente per a.</c:v>
                </c:pt>
                <c:pt idx="15">
                  <c:v>19) Utilizzo spazi esterni</c:v>
                </c:pt>
                <c:pt idx="16">
                  <c:v>20) Informazione alimentazione</c:v>
                </c:pt>
                <c:pt idx="17">
                  <c:v>21)Menù adeguato all'età</c:v>
                </c:pt>
                <c:pt idx="18">
                  <c:v>22) Varietà menù</c:v>
                </c:pt>
                <c:pt idx="19">
                  <c:v>23) Accoglienza ambiente sociale</c:v>
                </c:pt>
                <c:pt idx="20">
                  <c:v>24) Rapporto affettivo ed-b.</c:v>
                </c:pt>
                <c:pt idx="21">
                  <c:v>25) Attenzione nel gruppo</c:v>
                </c:pt>
                <c:pt idx="22">
                  <c:v>26) Accoglienza ed uscita</c:v>
                </c:pt>
                <c:pt idx="23">
                  <c:v>27) Proposte educative: adatte all'età</c:v>
                </c:pt>
                <c:pt idx="24">
                  <c:v>28) Contenuti riunioni</c:v>
                </c:pt>
                <c:pt idx="25">
                  <c:v>29) Programmazione quotidianità</c:v>
                </c:pt>
                <c:pt idx="26">
                  <c:v>30) Supporto educativo</c:v>
                </c:pt>
                <c:pt idx="27">
                  <c:v>31) Coordinamento</c:v>
                </c:pt>
                <c:pt idx="28">
                  <c:v>32) Occasioni di confronto con il personale</c:v>
                </c:pt>
                <c:pt idx="29">
                  <c:v>33) Grado di autonomia</c:v>
                </c:pt>
                <c:pt idx="30">
                  <c:v>34) Flessibiòlità del servizio</c:v>
                </c:pt>
                <c:pt idx="31">
                  <c:v>35) Interesse per iniziative per genitori</c:v>
                </c:pt>
                <c:pt idx="32">
                  <c:v>36) Numero iniziative per genitori</c:v>
                </c:pt>
                <c:pt idx="33">
                  <c:v>37) Qualità dell'ascolto ed. rif.</c:v>
                </c:pt>
                <c:pt idx="34">
                  <c:v>38) Livello di comunicazione e scambio con personale</c:v>
                </c:pt>
                <c:pt idx="35">
                  <c:v>39) Stile e metodo comune</c:v>
                </c:pt>
                <c:pt idx="36">
                  <c:v>40) Livello di soddisfazione</c:v>
                </c:pt>
                <c:pt idx="37">
                  <c:v>Media totale risposte</c:v>
                </c:pt>
              </c:strCache>
            </c:strRef>
          </c:cat>
          <c:val>
            <c:numRef>
              <c:f>'Dati per grafici'!$E$12:$AP$12</c:f>
              <c:numCache>
                <c:formatCode>0.00</c:formatCode>
                <c:ptCount val="38"/>
                <c:pt idx="0">
                  <c:v>0.63235294117647056</c:v>
                </c:pt>
                <c:pt idx="1">
                  <c:v>0.82352941176470584</c:v>
                </c:pt>
                <c:pt idx="2">
                  <c:v>0.82352941176470584</c:v>
                </c:pt>
                <c:pt idx="3">
                  <c:v>0.88235294117647056</c:v>
                </c:pt>
                <c:pt idx="4">
                  <c:v>0.91176470588235292</c:v>
                </c:pt>
                <c:pt idx="5">
                  <c:v>0.82352941176470584</c:v>
                </c:pt>
                <c:pt idx="6">
                  <c:v>0.90277777777777779</c:v>
                </c:pt>
                <c:pt idx="7">
                  <c:v>0.875</c:v>
                </c:pt>
                <c:pt idx="8">
                  <c:v>0.79411764705882348</c:v>
                </c:pt>
                <c:pt idx="9">
                  <c:v>0.82352941176470584</c:v>
                </c:pt>
                <c:pt idx="10">
                  <c:v>0.75806451612903225</c:v>
                </c:pt>
                <c:pt idx="11">
                  <c:v>0.75735294117647056</c:v>
                </c:pt>
                <c:pt idx="12">
                  <c:v>0.80882352941176472</c:v>
                </c:pt>
                <c:pt idx="13">
                  <c:v>0.80882352941176472</c:v>
                </c:pt>
                <c:pt idx="14">
                  <c:v>0.80882352941176472</c:v>
                </c:pt>
                <c:pt idx="15">
                  <c:v>0.79411764705882348</c:v>
                </c:pt>
                <c:pt idx="16">
                  <c:v>0.90441176470588236</c:v>
                </c:pt>
                <c:pt idx="17">
                  <c:v>0.79545454545454541</c:v>
                </c:pt>
                <c:pt idx="18">
                  <c:v>0.69696969696969702</c:v>
                </c:pt>
                <c:pt idx="19">
                  <c:v>0.875</c:v>
                </c:pt>
                <c:pt idx="20">
                  <c:v>0.93939393939393945</c:v>
                </c:pt>
                <c:pt idx="21">
                  <c:v>0.86764705882352944</c:v>
                </c:pt>
                <c:pt idx="22">
                  <c:v>0.79411764705882348</c:v>
                </c:pt>
                <c:pt idx="23">
                  <c:v>0.83823529411764708</c:v>
                </c:pt>
                <c:pt idx="24">
                  <c:v>0.86029411764705888</c:v>
                </c:pt>
                <c:pt idx="25">
                  <c:v>0.80882352941176472</c:v>
                </c:pt>
                <c:pt idx="26">
                  <c:v>0.81617647058823528</c:v>
                </c:pt>
                <c:pt idx="27">
                  <c:v>0.75</c:v>
                </c:pt>
                <c:pt idx="28">
                  <c:v>0.78676470588235292</c:v>
                </c:pt>
                <c:pt idx="29">
                  <c:v>0.93382352941176472</c:v>
                </c:pt>
                <c:pt idx="30">
                  <c:v>0.90151515151515149</c:v>
                </c:pt>
                <c:pt idx="31">
                  <c:v>0.76515151515151514</c:v>
                </c:pt>
                <c:pt idx="32">
                  <c:v>0.78030303030303028</c:v>
                </c:pt>
                <c:pt idx="33">
                  <c:v>0.89393939393939392</c:v>
                </c:pt>
                <c:pt idx="34">
                  <c:v>0.86029411764705888</c:v>
                </c:pt>
                <c:pt idx="35">
                  <c:v>0.859375</c:v>
                </c:pt>
                <c:pt idx="36">
                  <c:v>0.83088235294117652</c:v>
                </c:pt>
                <c:pt idx="37">
                  <c:v>0.82612612612612613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4C-4445-816C-53947C777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7829791"/>
        <c:axId val="1"/>
      </c:lineChart>
      <c:catAx>
        <c:axId val="91782979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917829791"/>
        <c:crossesAt val="1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5623452951790036"/>
          <c:y val="0.12403498739675257"/>
          <c:w val="0.37197179789017704"/>
          <c:h val="3.10087468491881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Soddisfazione Utenza Asilo Nido
</a:t>
            </a:r>
          </a:p>
        </c:rich>
      </c:tx>
      <c:layout>
        <c:manualLayout>
          <c:xMode val="edge"/>
          <c:yMode val="edge"/>
          <c:x val="0.32486904236148528"/>
          <c:y val="5.5434090476934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911437986177816E-2"/>
          <c:y val="0.21951899828866192"/>
          <c:w val="0.89974599993159188"/>
          <c:h val="0.36586499714776988"/>
        </c:manualLayout>
      </c:layout>
      <c:lineChart>
        <c:grouping val="standard"/>
        <c:varyColors val="0"/>
        <c:ser>
          <c:idx val="0"/>
          <c:order val="0"/>
          <c:tx>
            <c:strRef>
              <c:f>'Dati per grafici'!$D$12</c:f>
              <c:strCache>
                <c:ptCount val="1"/>
                <c:pt idx="0">
                  <c:v>Nido Settimo centro 1 2013-1014</c:v>
                </c:pt>
              </c:strCache>
            </c:strRef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none"/>
          </c:marker>
          <c:cat>
            <c:strRef>
              <c:f>'Dati per grafici'!$E$11:$AP$11</c:f>
              <c:strCache>
                <c:ptCount val="38"/>
                <c:pt idx="0">
                  <c:v>2) Tempi di risposta</c:v>
                </c:pt>
                <c:pt idx="1">
                  <c:v>4) Clima colloquio</c:v>
                </c:pt>
                <c:pt idx="2">
                  <c:v>5) Chiarezza informazioni colloquio</c:v>
                </c:pt>
                <c:pt idx="3">
                  <c:v>6) Rispondenza informaziomni</c:v>
                </c:pt>
                <c:pt idx="4">
                  <c:v>7) Inserimento. Rispetto esigenze affettive b.</c:v>
                </c:pt>
                <c:pt idx="5">
                  <c:v>9) Durata inserimento</c:v>
                </c:pt>
                <c:pt idx="6">
                  <c:v>10) Esito inserimento</c:v>
                </c:pt>
                <c:pt idx="7">
                  <c:v>11) Supporto e sostegno durante l'ins.</c:v>
                </c:pt>
                <c:pt idx="8">
                  <c:v>12) Corrispondenza aspettative</c:v>
                </c:pt>
                <c:pt idx="9">
                  <c:v>13) Igiene struttura</c:v>
                </c:pt>
                <c:pt idx="10">
                  <c:v>14) quantità arredi</c:v>
                </c:pt>
                <c:pt idx="11">
                  <c:v>15) qualità arredi</c:v>
                </c:pt>
                <c:pt idx="12">
                  <c:v>16) organizzazione ambiente fis.</c:v>
                </c:pt>
                <c:pt idx="13">
                  <c:v>17) Accoglienza ambiente per b.</c:v>
                </c:pt>
                <c:pt idx="14">
                  <c:v>18) Accoglienza ambiente per a.</c:v>
                </c:pt>
                <c:pt idx="15">
                  <c:v>19) Utilizzo spazi esterni</c:v>
                </c:pt>
                <c:pt idx="16">
                  <c:v>20) Informazione alimentazione</c:v>
                </c:pt>
                <c:pt idx="17">
                  <c:v>21)Menù adeguato all'età</c:v>
                </c:pt>
                <c:pt idx="18">
                  <c:v>22) Varietà menù</c:v>
                </c:pt>
                <c:pt idx="19">
                  <c:v>23) Accoglienza ambiente sociale</c:v>
                </c:pt>
                <c:pt idx="20">
                  <c:v>24) Rapporto affettivo ed-b.</c:v>
                </c:pt>
                <c:pt idx="21">
                  <c:v>25) Attenzione nel gruppo</c:v>
                </c:pt>
                <c:pt idx="22">
                  <c:v>26) Accoglienza ed uscita</c:v>
                </c:pt>
                <c:pt idx="23">
                  <c:v>27) Proposte educative: adatte all'età</c:v>
                </c:pt>
                <c:pt idx="24">
                  <c:v>28) Contenuti riunioni</c:v>
                </c:pt>
                <c:pt idx="25">
                  <c:v>29) Programmazione quotidianità</c:v>
                </c:pt>
                <c:pt idx="26">
                  <c:v>30) Supporto educativo</c:v>
                </c:pt>
                <c:pt idx="27">
                  <c:v>31) Coordinamento</c:v>
                </c:pt>
                <c:pt idx="28">
                  <c:v>32) Occasioni di confronto con il personale</c:v>
                </c:pt>
                <c:pt idx="29">
                  <c:v>33) Grado di autonomia</c:v>
                </c:pt>
                <c:pt idx="30">
                  <c:v>34) Flessibiòlità del servizio</c:v>
                </c:pt>
                <c:pt idx="31">
                  <c:v>35) Interesse per iniziative per genitori</c:v>
                </c:pt>
                <c:pt idx="32">
                  <c:v>36) Numero iniziative per genitori</c:v>
                </c:pt>
                <c:pt idx="33">
                  <c:v>37) Qualità dell'ascolto ed. rif.</c:v>
                </c:pt>
                <c:pt idx="34">
                  <c:v>38) Livello di comunicazione e scambio con personale</c:v>
                </c:pt>
                <c:pt idx="35">
                  <c:v>39) Stile e metodo comune</c:v>
                </c:pt>
                <c:pt idx="36">
                  <c:v>40) Livello di soddisfazione</c:v>
                </c:pt>
                <c:pt idx="37">
                  <c:v>Media totale risposte</c:v>
                </c:pt>
              </c:strCache>
            </c:strRef>
          </c:cat>
          <c:val>
            <c:numRef>
              <c:f>'Dati per grafici'!$E$12:$AP$12</c:f>
              <c:numCache>
                <c:formatCode>0.00</c:formatCode>
                <c:ptCount val="38"/>
                <c:pt idx="0">
                  <c:v>0.63235294117647056</c:v>
                </c:pt>
                <c:pt idx="1">
                  <c:v>0.82352941176470584</c:v>
                </c:pt>
                <c:pt idx="2">
                  <c:v>0.82352941176470584</c:v>
                </c:pt>
                <c:pt idx="3">
                  <c:v>0.88235294117647056</c:v>
                </c:pt>
                <c:pt idx="4">
                  <c:v>0.91176470588235292</c:v>
                </c:pt>
                <c:pt idx="5">
                  <c:v>0.82352941176470584</c:v>
                </c:pt>
                <c:pt idx="6">
                  <c:v>0.90277777777777779</c:v>
                </c:pt>
                <c:pt idx="7">
                  <c:v>0.875</c:v>
                </c:pt>
                <c:pt idx="8">
                  <c:v>0.79411764705882348</c:v>
                </c:pt>
                <c:pt idx="9">
                  <c:v>0.82352941176470584</c:v>
                </c:pt>
                <c:pt idx="10">
                  <c:v>0.75806451612903225</c:v>
                </c:pt>
                <c:pt idx="11">
                  <c:v>0.75735294117647056</c:v>
                </c:pt>
                <c:pt idx="12">
                  <c:v>0.80882352941176472</c:v>
                </c:pt>
                <c:pt idx="13">
                  <c:v>0.80882352941176472</c:v>
                </c:pt>
                <c:pt idx="14">
                  <c:v>0.80882352941176472</c:v>
                </c:pt>
                <c:pt idx="15">
                  <c:v>0.79411764705882348</c:v>
                </c:pt>
                <c:pt idx="16">
                  <c:v>0.90441176470588236</c:v>
                </c:pt>
                <c:pt idx="17">
                  <c:v>0.79545454545454541</c:v>
                </c:pt>
                <c:pt idx="18">
                  <c:v>0.69696969696969702</c:v>
                </c:pt>
                <c:pt idx="19">
                  <c:v>0.875</c:v>
                </c:pt>
                <c:pt idx="20">
                  <c:v>0.93939393939393945</c:v>
                </c:pt>
                <c:pt idx="21">
                  <c:v>0.86764705882352944</c:v>
                </c:pt>
                <c:pt idx="22">
                  <c:v>0.79411764705882348</c:v>
                </c:pt>
                <c:pt idx="23">
                  <c:v>0.83823529411764708</c:v>
                </c:pt>
                <c:pt idx="24">
                  <c:v>0.86029411764705888</c:v>
                </c:pt>
                <c:pt idx="25">
                  <c:v>0.80882352941176472</c:v>
                </c:pt>
                <c:pt idx="26">
                  <c:v>0.81617647058823528</c:v>
                </c:pt>
                <c:pt idx="27">
                  <c:v>0.75</c:v>
                </c:pt>
                <c:pt idx="28">
                  <c:v>0.78676470588235292</c:v>
                </c:pt>
                <c:pt idx="29">
                  <c:v>0.93382352941176472</c:v>
                </c:pt>
                <c:pt idx="30">
                  <c:v>0.90151515151515149</c:v>
                </c:pt>
                <c:pt idx="31">
                  <c:v>0.76515151515151514</c:v>
                </c:pt>
                <c:pt idx="32">
                  <c:v>0.78030303030303028</c:v>
                </c:pt>
                <c:pt idx="33">
                  <c:v>0.89393939393939392</c:v>
                </c:pt>
                <c:pt idx="34">
                  <c:v>0.86029411764705888</c:v>
                </c:pt>
                <c:pt idx="35">
                  <c:v>0.859375</c:v>
                </c:pt>
                <c:pt idx="36">
                  <c:v>0.83088235294117652</c:v>
                </c:pt>
                <c:pt idx="37">
                  <c:v>0.82612612612612613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2F-544A-B7D3-5CA4F5FA36DE}"/>
            </c:ext>
          </c:extLst>
        </c:ser>
        <c:ser>
          <c:idx val="1"/>
          <c:order val="1"/>
          <c:tx>
            <c:strRef>
              <c:f>'Dati per grafici'!$D$13</c:f>
              <c:strCache>
                <c:ptCount val="1"/>
                <c:pt idx="0">
                  <c:v>Asilo Nido - Anno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ysDash"/>
            </a:ln>
          </c:spPr>
          <c:marker>
            <c:symbol val="none"/>
          </c:marker>
          <c:cat>
            <c:strRef>
              <c:f>'Dati per grafici'!$E$11:$AP$11</c:f>
              <c:strCache>
                <c:ptCount val="38"/>
                <c:pt idx="0">
                  <c:v>2) Tempi di risposta</c:v>
                </c:pt>
                <c:pt idx="1">
                  <c:v>4) Clima colloquio</c:v>
                </c:pt>
                <c:pt idx="2">
                  <c:v>5) Chiarezza informazioni colloquio</c:v>
                </c:pt>
                <c:pt idx="3">
                  <c:v>6) Rispondenza informaziomni</c:v>
                </c:pt>
                <c:pt idx="4">
                  <c:v>7) Inserimento. Rispetto esigenze affettive b.</c:v>
                </c:pt>
                <c:pt idx="5">
                  <c:v>9) Durata inserimento</c:v>
                </c:pt>
                <c:pt idx="6">
                  <c:v>10) Esito inserimento</c:v>
                </c:pt>
                <c:pt idx="7">
                  <c:v>11) Supporto e sostegno durante l'ins.</c:v>
                </c:pt>
                <c:pt idx="8">
                  <c:v>12) Corrispondenza aspettative</c:v>
                </c:pt>
                <c:pt idx="9">
                  <c:v>13) Igiene struttura</c:v>
                </c:pt>
                <c:pt idx="10">
                  <c:v>14) quantità arredi</c:v>
                </c:pt>
                <c:pt idx="11">
                  <c:v>15) qualità arredi</c:v>
                </c:pt>
                <c:pt idx="12">
                  <c:v>16) organizzazione ambiente fis.</c:v>
                </c:pt>
                <c:pt idx="13">
                  <c:v>17) Accoglienza ambiente per b.</c:v>
                </c:pt>
                <c:pt idx="14">
                  <c:v>18) Accoglienza ambiente per a.</c:v>
                </c:pt>
                <c:pt idx="15">
                  <c:v>19) Utilizzo spazi esterni</c:v>
                </c:pt>
                <c:pt idx="16">
                  <c:v>20) Informazione alimentazione</c:v>
                </c:pt>
                <c:pt idx="17">
                  <c:v>21)Menù adeguato all'età</c:v>
                </c:pt>
                <c:pt idx="18">
                  <c:v>22) Varietà menù</c:v>
                </c:pt>
                <c:pt idx="19">
                  <c:v>23) Accoglienza ambiente sociale</c:v>
                </c:pt>
                <c:pt idx="20">
                  <c:v>24) Rapporto affettivo ed-b.</c:v>
                </c:pt>
                <c:pt idx="21">
                  <c:v>25) Attenzione nel gruppo</c:v>
                </c:pt>
                <c:pt idx="22">
                  <c:v>26) Accoglienza ed uscita</c:v>
                </c:pt>
                <c:pt idx="23">
                  <c:v>27) Proposte educative: adatte all'età</c:v>
                </c:pt>
                <c:pt idx="24">
                  <c:v>28) Contenuti riunioni</c:v>
                </c:pt>
                <c:pt idx="25">
                  <c:v>29) Programmazione quotidianità</c:v>
                </c:pt>
                <c:pt idx="26">
                  <c:v>30) Supporto educativo</c:v>
                </c:pt>
                <c:pt idx="27">
                  <c:v>31) Coordinamento</c:v>
                </c:pt>
                <c:pt idx="28">
                  <c:v>32) Occasioni di confronto con il personale</c:v>
                </c:pt>
                <c:pt idx="29">
                  <c:v>33) Grado di autonomia</c:v>
                </c:pt>
                <c:pt idx="30">
                  <c:v>34) Flessibiòlità del servizio</c:v>
                </c:pt>
                <c:pt idx="31">
                  <c:v>35) Interesse per iniziative per genitori</c:v>
                </c:pt>
                <c:pt idx="32">
                  <c:v>36) Numero iniziative per genitori</c:v>
                </c:pt>
                <c:pt idx="33">
                  <c:v>37) Qualità dell'ascolto ed. rif.</c:v>
                </c:pt>
                <c:pt idx="34">
                  <c:v>38) Livello di comunicazione e scambio con personale</c:v>
                </c:pt>
                <c:pt idx="35">
                  <c:v>39) Stile e metodo comune</c:v>
                </c:pt>
                <c:pt idx="36">
                  <c:v>40) Livello di soddisfazione</c:v>
                </c:pt>
                <c:pt idx="37">
                  <c:v>Media totale risposte</c:v>
                </c:pt>
              </c:strCache>
            </c:strRef>
          </c:cat>
          <c:val>
            <c:numRef>
              <c:f>'Dati per grafici'!$E$13:$AP$13</c:f>
              <c:numCache>
                <c:formatCode>General</c:formatCode>
                <c:ptCount val="3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2F-544A-B7D3-5CA4F5FA3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339919"/>
        <c:axId val="1"/>
      </c:lineChart>
      <c:catAx>
        <c:axId val="512339919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"/>
        <c:crossesAt val="0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1"/>
        </c:scaling>
        <c:delete val="1"/>
        <c:axPos val="l"/>
        <c:numFmt formatCode="0.00" sourceLinked="1"/>
        <c:majorTickMark val="out"/>
        <c:minorTickMark val="none"/>
        <c:tickLblPos val="nextTo"/>
        <c:crossAx val="512339919"/>
        <c:crossesAt val="1"/>
        <c:crossBetween val="midCat"/>
      </c:valAx>
      <c:spPr>
        <a:solidFill>
          <a:srgbClr val="F2F2F2"/>
        </a:solidFill>
        <a:ln w="12700">
          <a:solidFill>
            <a:srgbClr val="66669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678462479184727"/>
          <c:y val="0.17517172590711405"/>
          <c:w val="0.80793518361204175"/>
          <c:h val="3.99125451433930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292100</xdr:colOff>
      <xdr:row>78</xdr:row>
      <xdr:rowOff>50800</xdr:rowOff>
    </xdr:from>
    <xdr:to>
      <xdr:col>4</xdr:col>
      <xdr:colOff>254000</xdr:colOff>
      <xdr:row>78</xdr:row>
      <xdr:rowOff>190500</xdr:rowOff>
    </xdr:to>
    <xdr:sp macro="" textlink="">
      <xdr:nvSpPr>
        <xdr:cNvPr id="1025" name="Freccia a destra 1">
          <a:extLst>
            <a:ext uri="{FF2B5EF4-FFF2-40B4-BE49-F238E27FC236}">
              <a16:creationId xmlns:a16="http://schemas.microsoft.com/office/drawing/2014/main" id="{BE9AC49F-7CEC-3347-94EE-73298F423F49}"/>
            </a:ext>
          </a:extLst>
        </xdr:cNvPr>
        <xdr:cNvSpPr>
          <a:spLocks noChangeArrowheads="1"/>
        </xdr:cNvSpPr>
      </xdr:nvSpPr>
      <xdr:spPr bwMode="auto">
        <a:xfrm>
          <a:off x="1295400" y="17627600"/>
          <a:ext cx="292100" cy="139700"/>
        </a:xfrm>
        <a:prstGeom prst="rightArrow">
          <a:avLst>
            <a:gd name="adj1" fmla="val 50000"/>
            <a:gd name="adj2" fmla="val 54209"/>
          </a:avLst>
        </a:prstGeom>
        <a:solidFill>
          <a:srgbClr val="FF0000"/>
        </a:solidFill>
        <a:ln w="25560" cap="sq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292100</xdr:colOff>
      <xdr:row>78</xdr:row>
      <xdr:rowOff>50800</xdr:rowOff>
    </xdr:from>
    <xdr:to>
      <xdr:col>15</xdr:col>
      <xdr:colOff>254000</xdr:colOff>
      <xdr:row>78</xdr:row>
      <xdr:rowOff>165100</xdr:rowOff>
    </xdr:to>
    <xdr:sp macro="" textlink="">
      <xdr:nvSpPr>
        <xdr:cNvPr id="1026" name="Freccia a destra 2">
          <a:extLst>
            <a:ext uri="{FF2B5EF4-FFF2-40B4-BE49-F238E27FC236}">
              <a16:creationId xmlns:a16="http://schemas.microsoft.com/office/drawing/2014/main" id="{BEA6FF05-85B0-284E-A82A-EA2DED6AFDF5}"/>
            </a:ext>
          </a:extLst>
        </xdr:cNvPr>
        <xdr:cNvSpPr>
          <a:spLocks noChangeArrowheads="1"/>
        </xdr:cNvSpPr>
      </xdr:nvSpPr>
      <xdr:spPr bwMode="auto">
        <a:xfrm>
          <a:off x="4940300" y="17627600"/>
          <a:ext cx="292100" cy="114300"/>
        </a:xfrm>
        <a:prstGeom prst="rightArrow">
          <a:avLst>
            <a:gd name="adj1" fmla="val 50000"/>
            <a:gd name="adj2" fmla="val 55844"/>
          </a:avLst>
        </a:prstGeom>
        <a:solidFill>
          <a:srgbClr val="FF0000"/>
        </a:solidFill>
        <a:ln w="25560" cap="sq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393700</xdr:colOff>
      <xdr:row>1</xdr:row>
      <xdr:rowOff>25400</xdr:rowOff>
    </xdr:from>
    <xdr:to>
      <xdr:col>10</xdr:col>
      <xdr:colOff>508000</xdr:colOff>
      <xdr:row>40</xdr:row>
      <xdr:rowOff>139700</xdr:rowOff>
    </xdr:to>
    <xdr:graphicFrame macro="">
      <xdr:nvGraphicFramePr>
        <xdr:cNvPr id="9217" name="Grafico 1">
          <a:extLst>
            <a:ext uri="{FF2B5EF4-FFF2-40B4-BE49-F238E27FC236}">
              <a16:creationId xmlns:a16="http://schemas.microsoft.com/office/drawing/2014/main" id="{541A7780-7427-6F42-9B8D-B909C1465B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393700</xdr:colOff>
      <xdr:row>1</xdr:row>
      <xdr:rowOff>25400</xdr:rowOff>
    </xdr:from>
    <xdr:to>
      <xdr:col>10</xdr:col>
      <xdr:colOff>622300</xdr:colOff>
      <xdr:row>35</xdr:row>
      <xdr:rowOff>139700</xdr:rowOff>
    </xdr:to>
    <xdr:graphicFrame macro="">
      <xdr:nvGraphicFramePr>
        <xdr:cNvPr id="10241" name="Grafico 1">
          <a:extLst>
            <a:ext uri="{FF2B5EF4-FFF2-40B4-BE49-F238E27FC236}">
              <a16:creationId xmlns:a16="http://schemas.microsoft.com/office/drawing/2014/main" id="{7BC3E75E-AA63-0848-9372-4E517C1C2D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28"/>
  <sheetViews>
    <sheetView tabSelected="1" topLeftCell="L59" workbookViewId="0">
      <selection activeCell="Y79" sqref="Y79"/>
    </sheetView>
  </sheetViews>
  <sheetFormatPr baseColWidth="10" defaultColWidth="4.33203125" defaultRowHeight="13"/>
  <cols>
    <col min="1" max="1" width="4.5" customWidth="1"/>
    <col min="2" max="8" width="4.33203125" customWidth="1"/>
    <col min="9" max="9" width="4.5" customWidth="1"/>
    <col min="10" max="18" width="4.33203125" customWidth="1"/>
    <col min="19" max="19" width="4.5" customWidth="1"/>
    <col min="20" max="21" width="4.33203125" style="1" customWidth="1"/>
    <col min="22" max="35" width="4.33203125" customWidth="1"/>
    <col min="36" max="37" width="4.33203125" style="1" customWidth="1"/>
    <col min="38" max="41" width="4.33203125" customWidth="1"/>
    <col min="42" max="43" width="3.6640625" customWidth="1"/>
    <col min="44" max="44" width="2.6640625" customWidth="1"/>
    <col min="45" max="45" width="3.5" style="1" customWidth="1"/>
    <col min="46" max="46" width="6.1640625" style="1" customWidth="1"/>
  </cols>
  <sheetData>
    <row r="1" spans="1:46" ht="18.75" customHeight="1">
      <c r="A1" s="2"/>
      <c r="B1" s="3">
        <v>1</v>
      </c>
      <c r="C1" s="4">
        <v>2</v>
      </c>
      <c r="D1" s="3">
        <v>3</v>
      </c>
      <c r="E1" s="5">
        <v>4</v>
      </c>
      <c r="F1" s="5">
        <v>5</v>
      </c>
      <c r="G1" s="5">
        <v>6</v>
      </c>
      <c r="H1" s="6">
        <v>7</v>
      </c>
      <c r="I1" s="7">
        <v>8</v>
      </c>
      <c r="J1" s="6">
        <v>9</v>
      </c>
      <c r="K1" s="6">
        <v>10</v>
      </c>
      <c r="L1" s="6">
        <v>11</v>
      </c>
      <c r="M1" s="8">
        <v>12</v>
      </c>
      <c r="N1" s="9">
        <v>13</v>
      </c>
      <c r="O1" s="9">
        <v>14</v>
      </c>
      <c r="P1" s="9">
        <v>15</v>
      </c>
      <c r="Q1" s="9">
        <v>16</v>
      </c>
      <c r="R1" s="9">
        <v>17</v>
      </c>
      <c r="S1" s="9">
        <v>18</v>
      </c>
      <c r="T1" s="10">
        <v>19</v>
      </c>
      <c r="U1" s="5">
        <v>20</v>
      </c>
      <c r="V1" s="11">
        <v>21</v>
      </c>
      <c r="W1" s="11">
        <v>22</v>
      </c>
      <c r="X1" s="12">
        <v>23</v>
      </c>
      <c r="Y1" s="4">
        <v>24</v>
      </c>
      <c r="Z1" s="4">
        <v>25</v>
      </c>
      <c r="AA1" s="13">
        <v>26</v>
      </c>
      <c r="AB1" s="13">
        <v>27</v>
      </c>
      <c r="AC1" s="14">
        <v>28</v>
      </c>
      <c r="AD1" s="13">
        <v>29</v>
      </c>
      <c r="AE1" s="14">
        <v>30</v>
      </c>
      <c r="AF1" s="15">
        <v>31</v>
      </c>
      <c r="AG1" s="14">
        <v>32</v>
      </c>
      <c r="AH1" s="16">
        <v>33</v>
      </c>
      <c r="AI1" s="8">
        <v>34</v>
      </c>
      <c r="AJ1" s="17">
        <v>35</v>
      </c>
      <c r="AK1" s="17">
        <v>36</v>
      </c>
      <c r="AL1" s="14">
        <v>37</v>
      </c>
      <c r="AM1" s="14">
        <v>38</v>
      </c>
      <c r="AN1" s="18">
        <v>39</v>
      </c>
      <c r="AO1" s="8">
        <v>40</v>
      </c>
      <c r="AP1" s="7">
        <v>41</v>
      </c>
      <c r="AQ1" s="7">
        <v>42</v>
      </c>
      <c r="AR1" s="19"/>
      <c r="AS1" s="20" t="s">
        <v>0</v>
      </c>
      <c r="AT1" s="21" t="s">
        <v>1</v>
      </c>
    </row>
    <row r="2" spans="1:46" ht="18.75" customHeight="1">
      <c r="A2" s="22" t="s">
        <v>2</v>
      </c>
      <c r="B2" s="23" t="s">
        <v>3</v>
      </c>
      <c r="C2" s="24">
        <v>0.5</v>
      </c>
      <c r="D2" s="23" t="s">
        <v>3</v>
      </c>
      <c r="E2" s="25">
        <v>0.5</v>
      </c>
      <c r="F2" s="25">
        <v>1</v>
      </c>
      <c r="G2" s="25">
        <v>0.75</v>
      </c>
      <c r="H2" s="26">
        <v>1</v>
      </c>
      <c r="I2" s="27" t="s">
        <v>4</v>
      </c>
      <c r="J2" s="26">
        <v>0.75</v>
      </c>
      <c r="K2" s="26">
        <v>1</v>
      </c>
      <c r="L2" s="26">
        <v>0.75</v>
      </c>
      <c r="M2" s="28">
        <v>0.75</v>
      </c>
      <c r="N2" s="29">
        <v>0.75</v>
      </c>
      <c r="O2" s="29"/>
      <c r="P2" s="29">
        <v>0.75</v>
      </c>
      <c r="Q2" s="29">
        <v>0.75</v>
      </c>
      <c r="R2" s="29">
        <v>0.75</v>
      </c>
      <c r="S2" s="29">
        <v>1</v>
      </c>
      <c r="T2" s="30">
        <v>0.75</v>
      </c>
      <c r="U2" s="25">
        <v>1</v>
      </c>
      <c r="V2" s="31">
        <v>0.75</v>
      </c>
      <c r="W2" s="31">
        <v>0.75</v>
      </c>
      <c r="X2" s="32">
        <v>1</v>
      </c>
      <c r="Y2" s="24"/>
      <c r="Z2" s="24">
        <v>0.5</v>
      </c>
      <c r="AA2" s="30">
        <v>0.75</v>
      </c>
      <c r="AB2" s="30">
        <v>0.75</v>
      </c>
      <c r="AC2" s="33">
        <v>0.75</v>
      </c>
      <c r="AD2" s="30">
        <v>0.75</v>
      </c>
      <c r="AE2" s="34">
        <v>1</v>
      </c>
      <c r="AF2" s="35">
        <v>1</v>
      </c>
      <c r="AG2" s="33">
        <v>0.5</v>
      </c>
      <c r="AH2" s="36">
        <v>0.75</v>
      </c>
      <c r="AI2" s="28">
        <v>1</v>
      </c>
      <c r="AJ2" s="37">
        <v>1</v>
      </c>
      <c r="AK2" s="37">
        <v>0.5</v>
      </c>
      <c r="AL2" s="33">
        <v>0.5</v>
      </c>
      <c r="AM2" s="33">
        <v>0.75</v>
      </c>
      <c r="AN2" s="38">
        <v>0.75</v>
      </c>
      <c r="AO2" s="28">
        <v>0.75</v>
      </c>
      <c r="AP2" s="27" t="s">
        <v>5</v>
      </c>
      <c r="AQ2" s="27"/>
      <c r="AR2" s="39">
        <f t="shared" ref="AR2:AR26" si="0">SUMIF(C2:AO2,"&gt;=0,00")</f>
        <v>27.25</v>
      </c>
      <c r="AS2" s="40">
        <f>COUNTIF(C2:AO2,"&gt;=0,00")</f>
        <v>35</v>
      </c>
      <c r="AT2" s="41">
        <f t="shared" ref="AT2:AT26" si="1">(AR2/AS2)</f>
        <v>0.77857142857142858</v>
      </c>
    </row>
    <row r="3" spans="1:46" ht="18.75" customHeight="1">
      <c r="A3" s="22" t="s">
        <v>6</v>
      </c>
      <c r="B3" s="23" t="s">
        <v>7</v>
      </c>
      <c r="C3" s="24">
        <v>0.75</v>
      </c>
      <c r="D3" s="23" t="s">
        <v>3</v>
      </c>
      <c r="E3" s="25">
        <v>0.75</v>
      </c>
      <c r="F3" s="25">
        <v>0.75</v>
      </c>
      <c r="G3" s="25">
        <v>0.75</v>
      </c>
      <c r="H3" s="26">
        <v>0.75</v>
      </c>
      <c r="I3" s="27" t="s">
        <v>4</v>
      </c>
      <c r="J3" s="26">
        <v>0.75</v>
      </c>
      <c r="K3" s="26">
        <v>1</v>
      </c>
      <c r="L3" s="26">
        <v>1</v>
      </c>
      <c r="M3" s="28">
        <v>0.75</v>
      </c>
      <c r="N3" s="29">
        <v>1</v>
      </c>
      <c r="O3" s="29">
        <v>0.75</v>
      </c>
      <c r="P3" s="29">
        <v>1</v>
      </c>
      <c r="Q3" s="29">
        <v>1</v>
      </c>
      <c r="R3" s="29">
        <v>1</v>
      </c>
      <c r="S3" s="29">
        <v>1</v>
      </c>
      <c r="T3" s="30">
        <v>0.75</v>
      </c>
      <c r="U3" s="25">
        <v>1</v>
      </c>
      <c r="V3" s="31">
        <v>1</v>
      </c>
      <c r="W3" s="31">
        <v>0.75</v>
      </c>
      <c r="X3" s="32">
        <v>0.75</v>
      </c>
      <c r="Y3" s="24">
        <v>1</v>
      </c>
      <c r="Z3" s="24">
        <v>0.75</v>
      </c>
      <c r="AA3" s="30">
        <v>0.75</v>
      </c>
      <c r="AB3" s="30">
        <v>1</v>
      </c>
      <c r="AC3" s="33">
        <v>1</v>
      </c>
      <c r="AD3" s="30">
        <v>0.75</v>
      </c>
      <c r="AE3" s="33">
        <v>1</v>
      </c>
      <c r="AF3" s="35">
        <v>0.75</v>
      </c>
      <c r="AG3" s="33">
        <v>0.75</v>
      </c>
      <c r="AH3" s="36">
        <v>1</v>
      </c>
      <c r="AI3" s="28"/>
      <c r="AJ3" s="37"/>
      <c r="AK3" s="37"/>
      <c r="AL3" s="33"/>
      <c r="AM3" s="33">
        <v>1</v>
      </c>
      <c r="AN3" s="38">
        <v>1</v>
      </c>
      <c r="AO3" s="28">
        <v>0.75</v>
      </c>
      <c r="AP3" s="27" t="s">
        <v>8</v>
      </c>
      <c r="AQ3" s="27"/>
      <c r="AR3" s="39">
        <f t="shared" si="0"/>
        <v>28.75</v>
      </c>
      <c r="AS3" s="40">
        <f t="shared" ref="AS3:AS26" si="2">COUNTIF(C3:AO3,"&gt;=0,00")</f>
        <v>33</v>
      </c>
      <c r="AT3" s="41">
        <f t="shared" si="1"/>
        <v>0.87121212121212122</v>
      </c>
    </row>
    <row r="4" spans="1:46" ht="18.75" customHeight="1">
      <c r="A4" s="22" t="s">
        <v>9</v>
      </c>
      <c r="B4" s="23" t="s">
        <v>7</v>
      </c>
      <c r="C4" s="24">
        <v>0.25</v>
      </c>
      <c r="D4" s="23" t="s">
        <v>3</v>
      </c>
      <c r="E4" s="25">
        <v>0.75</v>
      </c>
      <c r="F4" s="25">
        <v>0.5</v>
      </c>
      <c r="G4" s="25">
        <v>0.75</v>
      </c>
      <c r="H4" s="26">
        <v>1</v>
      </c>
      <c r="I4" s="27" t="s">
        <v>7</v>
      </c>
      <c r="J4" s="26">
        <v>0.5</v>
      </c>
      <c r="K4" s="26">
        <v>1</v>
      </c>
      <c r="L4" s="26">
        <v>0.75</v>
      </c>
      <c r="M4" s="28">
        <v>0.75</v>
      </c>
      <c r="N4" s="29">
        <v>1</v>
      </c>
      <c r="O4" s="29"/>
      <c r="P4" s="29">
        <v>1</v>
      </c>
      <c r="Q4" s="29">
        <v>1</v>
      </c>
      <c r="R4" s="29">
        <v>0.5</v>
      </c>
      <c r="S4" s="29">
        <v>0.75</v>
      </c>
      <c r="T4" s="30">
        <v>1</v>
      </c>
      <c r="U4" s="25">
        <v>1</v>
      </c>
      <c r="V4" s="31">
        <v>1</v>
      </c>
      <c r="W4" s="31">
        <v>0.5</v>
      </c>
      <c r="X4" s="32">
        <v>1</v>
      </c>
      <c r="Y4" s="24">
        <v>1</v>
      </c>
      <c r="Z4" s="24">
        <v>1</v>
      </c>
      <c r="AA4" s="30">
        <v>1</v>
      </c>
      <c r="AB4" s="30">
        <v>0.75</v>
      </c>
      <c r="AC4" s="33">
        <v>0.75</v>
      </c>
      <c r="AD4" s="30">
        <v>0.75</v>
      </c>
      <c r="AE4" s="33">
        <v>0.75</v>
      </c>
      <c r="AF4" s="35">
        <v>1</v>
      </c>
      <c r="AG4" s="33">
        <v>0.75</v>
      </c>
      <c r="AH4" s="36">
        <v>1</v>
      </c>
      <c r="AI4" s="28">
        <v>1</v>
      </c>
      <c r="AJ4" s="37">
        <v>0.75</v>
      </c>
      <c r="AK4" s="37">
        <v>1</v>
      </c>
      <c r="AL4" s="33">
        <v>1</v>
      </c>
      <c r="AM4" s="33">
        <v>1</v>
      </c>
      <c r="AN4" s="38">
        <v>1</v>
      </c>
      <c r="AO4" s="28">
        <v>1</v>
      </c>
      <c r="AP4" s="27" t="s">
        <v>4</v>
      </c>
      <c r="AQ4" s="27"/>
      <c r="AR4" s="39">
        <f t="shared" si="0"/>
        <v>30.5</v>
      </c>
      <c r="AS4" s="40">
        <f>COUNTIF(C4:AO4,"&gt;=0,00")</f>
        <v>36</v>
      </c>
      <c r="AT4" s="41">
        <f t="shared" si="1"/>
        <v>0.84722222222222221</v>
      </c>
    </row>
    <row r="5" spans="1:46" ht="18.75" customHeight="1">
      <c r="A5" s="22" t="s">
        <v>10</v>
      </c>
      <c r="B5" s="23" t="s">
        <v>7</v>
      </c>
      <c r="C5" s="24">
        <v>0.5</v>
      </c>
      <c r="D5" s="23" t="s">
        <v>3</v>
      </c>
      <c r="E5" s="25">
        <v>0.75</v>
      </c>
      <c r="F5" s="25">
        <v>0.75</v>
      </c>
      <c r="G5" s="25">
        <v>1</v>
      </c>
      <c r="H5" s="26">
        <v>1</v>
      </c>
      <c r="I5" s="27" t="s">
        <v>4</v>
      </c>
      <c r="J5" s="26">
        <v>0.75</v>
      </c>
      <c r="K5" s="26">
        <v>0.75</v>
      </c>
      <c r="L5" s="26">
        <v>0.75</v>
      </c>
      <c r="M5" s="28">
        <v>1</v>
      </c>
      <c r="N5" s="29">
        <v>0.75</v>
      </c>
      <c r="O5" s="29">
        <v>0.75</v>
      </c>
      <c r="P5" s="29">
        <v>1</v>
      </c>
      <c r="Q5" s="29">
        <v>1</v>
      </c>
      <c r="R5" s="29">
        <v>1</v>
      </c>
      <c r="S5" s="29">
        <v>1</v>
      </c>
      <c r="T5" s="30">
        <v>0.75</v>
      </c>
      <c r="U5" s="25">
        <v>1</v>
      </c>
      <c r="V5" s="31">
        <v>0.75</v>
      </c>
      <c r="W5" s="31">
        <v>0.75</v>
      </c>
      <c r="X5" s="32">
        <v>1</v>
      </c>
      <c r="Y5" s="24">
        <v>0.75</v>
      </c>
      <c r="Z5" s="24">
        <v>0.75</v>
      </c>
      <c r="AA5" s="30">
        <v>1</v>
      </c>
      <c r="AB5" s="30">
        <v>0.75</v>
      </c>
      <c r="AC5" s="33">
        <v>0.75</v>
      </c>
      <c r="AD5" s="30">
        <v>0.75</v>
      </c>
      <c r="AE5" s="33">
        <v>1</v>
      </c>
      <c r="AF5" s="35">
        <v>1</v>
      </c>
      <c r="AG5" s="33">
        <v>0.5</v>
      </c>
      <c r="AH5" s="36">
        <v>1</v>
      </c>
      <c r="AI5" s="28">
        <v>0.75</v>
      </c>
      <c r="AJ5" s="37">
        <v>1</v>
      </c>
      <c r="AK5" s="37">
        <v>1</v>
      </c>
      <c r="AL5" s="33">
        <v>1</v>
      </c>
      <c r="AM5" s="33">
        <v>0.75</v>
      </c>
      <c r="AN5" s="38">
        <v>1</v>
      </c>
      <c r="AO5" s="28">
        <v>0.75</v>
      </c>
      <c r="AP5" s="27" t="s">
        <v>5</v>
      </c>
      <c r="AQ5" s="27"/>
      <c r="AR5" s="39">
        <f t="shared" si="0"/>
        <v>31.5</v>
      </c>
      <c r="AS5" s="40">
        <f t="shared" si="2"/>
        <v>37</v>
      </c>
      <c r="AT5" s="41">
        <f t="shared" si="1"/>
        <v>0.85135135135135132</v>
      </c>
    </row>
    <row r="6" spans="1:46" ht="18.75" customHeight="1">
      <c r="A6" s="22" t="s">
        <v>11</v>
      </c>
      <c r="B6" s="23" t="s">
        <v>7</v>
      </c>
      <c r="C6" s="24">
        <v>0.75</v>
      </c>
      <c r="D6" s="23" t="s">
        <v>3</v>
      </c>
      <c r="E6" s="25">
        <v>0.5</v>
      </c>
      <c r="F6" s="25">
        <v>0.5</v>
      </c>
      <c r="G6" s="25">
        <v>0.75</v>
      </c>
      <c r="H6" s="26">
        <v>0.75</v>
      </c>
      <c r="I6" s="27" t="s">
        <v>7</v>
      </c>
      <c r="J6" s="26">
        <v>0.5</v>
      </c>
      <c r="K6" s="26">
        <v>1</v>
      </c>
      <c r="L6" s="26">
        <v>1</v>
      </c>
      <c r="M6" s="28">
        <v>0.5</v>
      </c>
      <c r="N6" s="29">
        <v>0.75</v>
      </c>
      <c r="O6" s="29">
        <v>0.5</v>
      </c>
      <c r="P6" s="29">
        <v>0.5</v>
      </c>
      <c r="Q6" s="29">
        <v>0.75</v>
      </c>
      <c r="R6" s="29">
        <v>0.75</v>
      </c>
      <c r="S6" s="29">
        <v>0.5</v>
      </c>
      <c r="T6" s="30">
        <v>0.75</v>
      </c>
      <c r="U6" s="25">
        <v>0.75</v>
      </c>
      <c r="V6" s="31">
        <v>0.5</v>
      </c>
      <c r="W6" s="31">
        <v>0.5</v>
      </c>
      <c r="X6" s="32">
        <v>1</v>
      </c>
      <c r="Y6" s="24">
        <v>1</v>
      </c>
      <c r="Z6" s="24">
        <v>0.75</v>
      </c>
      <c r="AA6" s="30">
        <v>0.5</v>
      </c>
      <c r="AB6" s="30">
        <v>0.75</v>
      </c>
      <c r="AC6" s="33">
        <v>0.75</v>
      </c>
      <c r="AD6" s="30">
        <v>0.5</v>
      </c>
      <c r="AE6" s="33">
        <v>0.5</v>
      </c>
      <c r="AF6" s="35">
        <v>0.5</v>
      </c>
      <c r="AG6" s="33">
        <v>0.75</v>
      </c>
      <c r="AH6" s="36">
        <v>1</v>
      </c>
      <c r="AI6" s="28">
        <v>1</v>
      </c>
      <c r="AJ6" s="37">
        <v>0.75</v>
      </c>
      <c r="AK6" s="37">
        <v>0.75</v>
      </c>
      <c r="AL6" s="33">
        <v>0.75</v>
      </c>
      <c r="AM6" s="33">
        <v>0.5</v>
      </c>
      <c r="AN6" s="38">
        <v>0.75</v>
      </c>
      <c r="AO6" s="28">
        <v>0.75</v>
      </c>
      <c r="AP6" s="27" t="s">
        <v>3</v>
      </c>
      <c r="AQ6" s="27"/>
      <c r="AR6" s="39">
        <f t="shared" si="0"/>
        <v>25.75</v>
      </c>
      <c r="AS6" s="40">
        <f t="shared" si="2"/>
        <v>37</v>
      </c>
      <c r="AT6" s="41">
        <f t="shared" si="1"/>
        <v>0.69594594594594594</v>
      </c>
    </row>
    <row r="7" spans="1:46" ht="18.75" customHeight="1">
      <c r="A7" s="22" t="s">
        <v>12</v>
      </c>
      <c r="B7" s="23" t="s">
        <v>7</v>
      </c>
      <c r="C7" s="24">
        <v>0.5</v>
      </c>
      <c r="D7" s="23" t="s">
        <v>3</v>
      </c>
      <c r="E7" s="25">
        <v>0.5</v>
      </c>
      <c r="F7" s="25">
        <v>0.5</v>
      </c>
      <c r="G7" s="25">
        <v>0.5</v>
      </c>
      <c r="H7" s="26">
        <v>0.75</v>
      </c>
      <c r="I7" s="27" t="s">
        <v>4</v>
      </c>
      <c r="J7" s="26">
        <v>0.75</v>
      </c>
      <c r="K7" s="26">
        <v>0.75</v>
      </c>
      <c r="L7" s="26">
        <v>0.5</v>
      </c>
      <c r="M7" s="28">
        <v>0.5</v>
      </c>
      <c r="N7" s="29">
        <v>0.75</v>
      </c>
      <c r="O7" s="29">
        <v>0.75</v>
      </c>
      <c r="P7" s="29">
        <v>0.75</v>
      </c>
      <c r="Q7" s="29">
        <v>0.75</v>
      </c>
      <c r="R7" s="29">
        <v>0.75</v>
      </c>
      <c r="S7" s="29">
        <v>0.5</v>
      </c>
      <c r="T7" s="30">
        <v>0.75</v>
      </c>
      <c r="U7" s="25">
        <v>1</v>
      </c>
      <c r="V7" s="31">
        <v>1</v>
      </c>
      <c r="W7" s="31">
        <v>0.75</v>
      </c>
      <c r="X7" s="32">
        <v>0.5</v>
      </c>
      <c r="Y7" s="24">
        <v>0.75</v>
      </c>
      <c r="Z7" s="24">
        <v>0.5</v>
      </c>
      <c r="AA7" s="30">
        <v>0.75</v>
      </c>
      <c r="AB7" s="30">
        <v>0.5</v>
      </c>
      <c r="AC7" s="33">
        <v>0.5</v>
      </c>
      <c r="AD7" s="30">
        <v>0.5</v>
      </c>
      <c r="AE7" s="33">
        <v>0.5</v>
      </c>
      <c r="AF7" s="35">
        <v>0.5</v>
      </c>
      <c r="AG7" s="33">
        <v>0.5</v>
      </c>
      <c r="AH7" s="36">
        <v>0.75</v>
      </c>
      <c r="AI7" s="28">
        <v>1</v>
      </c>
      <c r="AJ7" s="37">
        <v>0.5</v>
      </c>
      <c r="AK7" s="37">
        <v>0.75</v>
      </c>
      <c r="AL7" s="33">
        <v>0.5</v>
      </c>
      <c r="AM7" s="33">
        <v>0.75</v>
      </c>
      <c r="AN7" s="38"/>
      <c r="AO7" s="28">
        <v>0.5</v>
      </c>
      <c r="AP7" s="27" t="s">
        <v>4</v>
      </c>
      <c r="AQ7" s="27"/>
      <c r="AR7" s="39">
        <f t="shared" si="0"/>
        <v>23.25</v>
      </c>
      <c r="AS7" s="40">
        <f t="shared" si="2"/>
        <v>36</v>
      </c>
      <c r="AT7" s="41">
        <f t="shared" si="1"/>
        <v>0.64583333333333337</v>
      </c>
    </row>
    <row r="8" spans="1:46" ht="18.75" customHeight="1">
      <c r="A8" s="22" t="s">
        <v>13</v>
      </c>
      <c r="B8" s="23" t="s">
        <v>7</v>
      </c>
      <c r="C8" s="24">
        <v>0.75</v>
      </c>
      <c r="D8" s="23" t="s">
        <v>3</v>
      </c>
      <c r="E8" s="25">
        <v>1</v>
      </c>
      <c r="F8" s="25">
        <v>1</v>
      </c>
      <c r="G8" s="25">
        <v>1</v>
      </c>
      <c r="H8" s="26">
        <v>1</v>
      </c>
      <c r="I8" s="27" t="s">
        <v>3</v>
      </c>
      <c r="J8" s="26">
        <v>1</v>
      </c>
      <c r="K8" s="26">
        <v>0.75</v>
      </c>
      <c r="L8" s="26">
        <v>1</v>
      </c>
      <c r="M8" s="28">
        <v>0.75</v>
      </c>
      <c r="N8" s="29">
        <v>1</v>
      </c>
      <c r="O8" s="29">
        <v>1</v>
      </c>
      <c r="P8" s="29">
        <v>0.75</v>
      </c>
      <c r="Q8" s="29">
        <v>0.75</v>
      </c>
      <c r="R8" s="29">
        <v>0.75</v>
      </c>
      <c r="S8" s="29">
        <v>0.75</v>
      </c>
      <c r="T8" s="30">
        <v>0.75</v>
      </c>
      <c r="U8" s="25">
        <v>0.75</v>
      </c>
      <c r="V8" s="31">
        <v>0.75</v>
      </c>
      <c r="W8" s="31">
        <v>0.75</v>
      </c>
      <c r="X8" s="32">
        <v>0.75</v>
      </c>
      <c r="Y8" s="24">
        <v>0.75</v>
      </c>
      <c r="Z8" s="24">
        <v>0.75</v>
      </c>
      <c r="AA8" s="30">
        <v>0.75</v>
      </c>
      <c r="AB8" s="30">
        <v>0.75</v>
      </c>
      <c r="AC8" s="33">
        <v>1</v>
      </c>
      <c r="AD8" s="30">
        <v>0.75</v>
      </c>
      <c r="AE8" s="33">
        <v>0.75</v>
      </c>
      <c r="AF8" s="35">
        <v>0.75</v>
      </c>
      <c r="AG8" s="33">
        <v>1</v>
      </c>
      <c r="AH8" s="36">
        <v>1</v>
      </c>
      <c r="AI8" s="28">
        <v>1</v>
      </c>
      <c r="AJ8" s="37">
        <v>0.75</v>
      </c>
      <c r="AK8" s="37">
        <v>0.75</v>
      </c>
      <c r="AL8" s="33">
        <v>1</v>
      </c>
      <c r="AM8" s="33">
        <v>1</v>
      </c>
      <c r="AN8" s="38">
        <v>1</v>
      </c>
      <c r="AO8" s="28">
        <v>0.75</v>
      </c>
      <c r="AP8" s="27" t="s">
        <v>7</v>
      </c>
      <c r="AQ8" s="27"/>
      <c r="AR8" s="39">
        <f t="shared" si="0"/>
        <v>31.5</v>
      </c>
      <c r="AS8" s="40">
        <f t="shared" si="2"/>
        <v>37</v>
      </c>
      <c r="AT8" s="41">
        <f t="shared" si="1"/>
        <v>0.85135135135135132</v>
      </c>
    </row>
    <row r="9" spans="1:46" ht="18.75" customHeight="1">
      <c r="A9" s="22" t="s">
        <v>14</v>
      </c>
      <c r="B9" s="23" t="s">
        <v>7</v>
      </c>
      <c r="C9" s="24">
        <v>0.75</v>
      </c>
      <c r="D9" s="23" t="s">
        <v>3</v>
      </c>
      <c r="E9" s="25">
        <v>1</v>
      </c>
      <c r="F9" s="25">
        <v>0.5</v>
      </c>
      <c r="G9" s="25">
        <v>0.75</v>
      </c>
      <c r="H9" s="26">
        <v>1</v>
      </c>
      <c r="I9" s="27" t="s">
        <v>3</v>
      </c>
      <c r="J9" s="26">
        <v>1</v>
      </c>
      <c r="K9" s="26">
        <v>0.75</v>
      </c>
      <c r="L9" s="26">
        <v>0.75</v>
      </c>
      <c r="M9" s="28">
        <v>0.75</v>
      </c>
      <c r="N9" s="29">
        <v>1</v>
      </c>
      <c r="O9" s="29">
        <v>0.75</v>
      </c>
      <c r="P9" s="29">
        <v>0.75</v>
      </c>
      <c r="Q9" s="29">
        <v>0.75</v>
      </c>
      <c r="R9" s="29">
        <v>1</v>
      </c>
      <c r="S9" s="29">
        <v>0.75</v>
      </c>
      <c r="T9" s="30">
        <v>0.75</v>
      </c>
      <c r="U9" s="25">
        <v>0.75</v>
      </c>
      <c r="V9" s="31">
        <v>0.75</v>
      </c>
      <c r="W9" s="31">
        <v>0.25</v>
      </c>
      <c r="X9" s="32">
        <v>0.5</v>
      </c>
      <c r="Y9" s="24">
        <v>1</v>
      </c>
      <c r="Z9" s="24">
        <v>1</v>
      </c>
      <c r="AA9" s="30">
        <v>0.5</v>
      </c>
      <c r="AB9" s="30">
        <v>1</v>
      </c>
      <c r="AC9" s="33">
        <v>1</v>
      </c>
      <c r="AD9" s="30">
        <v>1</v>
      </c>
      <c r="AE9" s="33">
        <v>0.75</v>
      </c>
      <c r="AF9" s="35">
        <v>0.75</v>
      </c>
      <c r="AG9" s="33">
        <v>1</v>
      </c>
      <c r="AH9" s="36">
        <v>1</v>
      </c>
      <c r="AI9" s="28">
        <v>1</v>
      </c>
      <c r="AJ9" s="37">
        <v>0.75</v>
      </c>
      <c r="AK9" s="37">
        <v>0.75</v>
      </c>
      <c r="AL9" s="33">
        <v>1</v>
      </c>
      <c r="AM9" s="33">
        <v>0.5</v>
      </c>
      <c r="AN9" s="38">
        <v>0.75</v>
      </c>
      <c r="AO9" s="28">
        <v>0.75</v>
      </c>
      <c r="AP9" s="27" t="s">
        <v>3</v>
      </c>
      <c r="AQ9" s="27"/>
      <c r="AR9" s="39">
        <f t="shared" si="0"/>
        <v>29.75</v>
      </c>
      <c r="AS9" s="40">
        <f t="shared" si="2"/>
        <v>37</v>
      </c>
      <c r="AT9" s="41">
        <f t="shared" si="1"/>
        <v>0.80405405405405406</v>
      </c>
    </row>
    <row r="10" spans="1:46" ht="18.75" customHeight="1">
      <c r="A10" s="22" t="s">
        <v>15</v>
      </c>
      <c r="B10" s="23" t="s">
        <v>7</v>
      </c>
      <c r="C10" s="24">
        <v>0.75</v>
      </c>
      <c r="D10" s="23" t="s">
        <v>3</v>
      </c>
      <c r="E10" s="25">
        <v>0.75</v>
      </c>
      <c r="F10" s="25">
        <v>0.75</v>
      </c>
      <c r="G10" s="25">
        <v>0.75</v>
      </c>
      <c r="H10" s="26">
        <v>0.75</v>
      </c>
      <c r="I10" s="27" t="s">
        <v>7</v>
      </c>
      <c r="J10" s="26">
        <v>0.75</v>
      </c>
      <c r="K10" s="26">
        <v>0.5</v>
      </c>
      <c r="L10" s="26">
        <v>0.5</v>
      </c>
      <c r="M10" s="28">
        <v>0.5</v>
      </c>
      <c r="N10" s="29">
        <v>0.5</v>
      </c>
      <c r="O10" s="29">
        <v>0.75</v>
      </c>
      <c r="P10" s="29">
        <v>0.75</v>
      </c>
      <c r="Q10" s="29">
        <v>0.75</v>
      </c>
      <c r="R10" s="29">
        <v>0.75</v>
      </c>
      <c r="S10" s="29">
        <v>0.75</v>
      </c>
      <c r="T10" s="30">
        <v>0.5</v>
      </c>
      <c r="U10" s="25">
        <v>0.75</v>
      </c>
      <c r="V10" s="31">
        <v>0.5</v>
      </c>
      <c r="W10" s="31">
        <v>0.25</v>
      </c>
      <c r="X10" s="32">
        <v>0.75</v>
      </c>
      <c r="Y10" s="24">
        <v>0.75</v>
      </c>
      <c r="Z10" s="24">
        <v>0.75</v>
      </c>
      <c r="AA10" s="30">
        <v>0.5</v>
      </c>
      <c r="AB10" s="30">
        <v>0.75</v>
      </c>
      <c r="AC10" s="33">
        <v>0.75</v>
      </c>
      <c r="AD10" s="30">
        <v>0.75</v>
      </c>
      <c r="AE10" s="33">
        <v>0.75</v>
      </c>
      <c r="AF10" s="35">
        <v>0.75</v>
      </c>
      <c r="AG10" s="33">
        <v>0.5</v>
      </c>
      <c r="AH10" s="36">
        <v>0.75</v>
      </c>
      <c r="AI10" s="28">
        <v>0.75</v>
      </c>
      <c r="AJ10" s="37">
        <v>0.5</v>
      </c>
      <c r="AK10" s="37">
        <v>0.75</v>
      </c>
      <c r="AL10" s="33">
        <v>0.75</v>
      </c>
      <c r="AM10" s="33">
        <v>0.75</v>
      </c>
      <c r="AN10" s="38">
        <v>0.5</v>
      </c>
      <c r="AO10" s="28">
        <v>0.5</v>
      </c>
      <c r="AP10" s="27" t="s">
        <v>4</v>
      </c>
      <c r="AQ10" s="27"/>
      <c r="AR10" s="39">
        <f t="shared" si="0"/>
        <v>24.5</v>
      </c>
      <c r="AS10" s="40">
        <f t="shared" si="2"/>
        <v>37</v>
      </c>
      <c r="AT10" s="41">
        <f t="shared" si="1"/>
        <v>0.66216216216216217</v>
      </c>
    </row>
    <row r="11" spans="1:46" ht="18.75" customHeight="1">
      <c r="A11" s="22" t="s">
        <v>16</v>
      </c>
      <c r="B11" s="23" t="s">
        <v>7</v>
      </c>
      <c r="C11" s="24">
        <v>1</v>
      </c>
      <c r="D11" s="23" t="s">
        <v>3</v>
      </c>
      <c r="E11" s="25">
        <v>1</v>
      </c>
      <c r="F11" s="25">
        <v>1</v>
      </c>
      <c r="G11" s="25">
        <v>1</v>
      </c>
      <c r="H11" s="26">
        <v>1</v>
      </c>
      <c r="I11" s="27" t="s">
        <v>3</v>
      </c>
      <c r="J11" s="26">
        <v>1</v>
      </c>
      <c r="K11" s="26">
        <v>1</v>
      </c>
      <c r="L11" s="26">
        <v>1</v>
      </c>
      <c r="M11" s="28">
        <v>0.75</v>
      </c>
      <c r="N11" s="29">
        <v>1</v>
      </c>
      <c r="O11" s="29">
        <v>0.75</v>
      </c>
      <c r="P11" s="29">
        <v>0.75</v>
      </c>
      <c r="Q11" s="29">
        <v>0.75</v>
      </c>
      <c r="R11" s="29">
        <v>0.75</v>
      </c>
      <c r="S11" s="29">
        <v>1</v>
      </c>
      <c r="T11" s="30">
        <v>0.5</v>
      </c>
      <c r="U11" s="25">
        <v>1</v>
      </c>
      <c r="V11" s="31">
        <v>1</v>
      </c>
      <c r="W11" s="31">
        <v>0.75</v>
      </c>
      <c r="X11" s="32">
        <v>1</v>
      </c>
      <c r="Y11" s="24">
        <v>1</v>
      </c>
      <c r="Z11" s="24">
        <v>1</v>
      </c>
      <c r="AA11" s="30">
        <v>1</v>
      </c>
      <c r="AB11" s="30">
        <v>0.75</v>
      </c>
      <c r="AC11" s="33">
        <v>1</v>
      </c>
      <c r="AD11" s="30">
        <v>1</v>
      </c>
      <c r="AE11" s="33">
        <v>1</v>
      </c>
      <c r="AF11" s="35">
        <v>1</v>
      </c>
      <c r="AG11" s="33">
        <v>1</v>
      </c>
      <c r="AH11" s="36">
        <v>1</v>
      </c>
      <c r="AI11" s="28">
        <v>1</v>
      </c>
      <c r="AJ11" s="37">
        <v>1</v>
      </c>
      <c r="AK11" s="37">
        <v>1</v>
      </c>
      <c r="AL11" s="33">
        <v>1</v>
      </c>
      <c r="AM11" s="33">
        <v>1</v>
      </c>
      <c r="AN11" s="38">
        <v>1</v>
      </c>
      <c r="AO11" s="28">
        <v>1</v>
      </c>
      <c r="AP11" s="27" t="s">
        <v>4</v>
      </c>
      <c r="AQ11" s="27"/>
      <c r="AR11" s="39">
        <f t="shared" si="0"/>
        <v>34.75</v>
      </c>
      <c r="AS11" s="40">
        <f t="shared" si="2"/>
        <v>37</v>
      </c>
      <c r="AT11" s="41">
        <f t="shared" si="1"/>
        <v>0.93918918918918914</v>
      </c>
    </row>
    <row r="12" spans="1:46" ht="18.75" customHeight="1">
      <c r="A12" s="22" t="s">
        <v>17</v>
      </c>
      <c r="B12" s="23" t="s">
        <v>4</v>
      </c>
      <c r="C12" s="24">
        <v>0.5</v>
      </c>
      <c r="D12" s="23" t="s">
        <v>3</v>
      </c>
      <c r="E12" s="25">
        <v>1</v>
      </c>
      <c r="F12" s="25">
        <v>1</v>
      </c>
      <c r="G12" s="25">
        <v>1</v>
      </c>
      <c r="H12" s="26">
        <v>1</v>
      </c>
      <c r="I12" s="27" t="s">
        <v>4</v>
      </c>
      <c r="J12" s="26">
        <v>1</v>
      </c>
      <c r="K12" s="26">
        <v>1</v>
      </c>
      <c r="L12" s="26">
        <v>1</v>
      </c>
      <c r="M12" s="28">
        <v>1</v>
      </c>
      <c r="N12" s="29">
        <v>1</v>
      </c>
      <c r="O12" s="29">
        <v>0.75</v>
      </c>
      <c r="P12" s="29">
        <v>0.75</v>
      </c>
      <c r="Q12" s="29">
        <v>0.75</v>
      </c>
      <c r="R12" s="29">
        <v>1</v>
      </c>
      <c r="S12" s="29">
        <v>1</v>
      </c>
      <c r="T12" s="30">
        <v>0.75</v>
      </c>
      <c r="U12" s="25">
        <v>1</v>
      </c>
      <c r="V12" s="31">
        <v>0.5</v>
      </c>
      <c r="W12" s="31">
        <v>0.5</v>
      </c>
      <c r="X12" s="32">
        <v>1</v>
      </c>
      <c r="Y12" s="24">
        <v>1</v>
      </c>
      <c r="Z12" s="24">
        <v>1</v>
      </c>
      <c r="AA12" s="30">
        <v>1</v>
      </c>
      <c r="AB12" s="30">
        <v>0.5</v>
      </c>
      <c r="AC12" s="33">
        <v>1</v>
      </c>
      <c r="AD12" s="30">
        <v>1</v>
      </c>
      <c r="AE12" s="33">
        <v>1</v>
      </c>
      <c r="AF12" s="35">
        <v>1</v>
      </c>
      <c r="AG12" s="33">
        <v>1</v>
      </c>
      <c r="AH12" s="36">
        <v>1</v>
      </c>
      <c r="AI12" s="28">
        <v>1</v>
      </c>
      <c r="AJ12" s="37">
        <v>1</v>
      </c>
      <c r="AK12" s="37">
        <v>1</v>
      </c>
      <c r="AL12" s="33">
        <v>1</v>
      </c>
      <c r="AM12" s="33">
        <v>1</v>
      </c>
      <c r="AN12" s="38">
        <v>1</v>
      </c>
      <c r="AO12" s="28">
        <v>1</v>
      </c>
      <c r="AP12" s="27" t="s">
        <v>3</v>
      </c>
      <c r="AQ12" s="27"/>
      <c r="AR12" s="39">
        <f t="shared" si="0"/>
        <v>34</v>
      </c>
      <c r="AS12" s="40">
        <f t="shared" si="2"/>
        <v>37</v>
      </c>
      <c r="AT12" s="41">
        <f t="shared" si="1"/>
        <v>0.91891891891891897</v>
      </c>
    </row>
    <row r="13" spans="1:46" ht="18.75" customHeight="1">
      <c r="A13" s="22" t="s">
        <v>18</v>
      </c>
      <c r="B13" s="23" t="s">
        <v>7</v>
      </c>
      <c r="C13" s="24">
        <v>0.75</v>
      </c>
      <c r="D13" s="23" t="s">
        <v>3</v>
      </c>
      <c r="E13" s="25">
        <v>1</v>
      </c>
      <c r="F13" s="25">
        <v>1</v>
      </c>
      <c r="G13" s="25">
        <v>1</v>
      </c>
      <c r="H13" s="26">
        <v>1</v>
      </c>
      <c r="I13" s="27" t="s">
        <v>7</v>
      </c>
      <c r="J13" s="26">
        <v>1</v>
      </c>
      <c r="K13" s="26">
        <v>1</v>
      </c>
      <c r="L13" s="26">
        <v>1</v>
      </c>
      <c r="M13" s="28">
        <v>1</v>
      </c>
      <c r="N13" s="29">
        <v>0.75</v>
      </c>
      <c r="O13" s="29">
        <v>0.75</v>
      </c>
      <c r="P13" s="29">
        <v>0.5</v>
      </c>
      <c r="Q13" s="29">
        <v>0.75</v>
      </c>
      <c r="R13" s="29">
        <v>1</v>
      </c>
      <c r="S13" s="29">
        <v>1</v>
      </c>
      <c r="T13" s="30">
        <v>1</v>
      </c>
      <c r="U13" s="25">
        <v>1</v>
      </c>
      <c r="V13" s="31">
        <v>1</v>
      </c>
      <c r="W13" s="31">
        <v>0.5</v>
      </c>
      <c r="X13" s="32">
        <v>1</v>
      </c>
      <c r="Y13" s="24">
        <v>1</v>
      </c>
      <c r="Z13" s="24">
        <v>1</v>
      </c>
      <c r="AA13" s="30">
        <v>0.75</v>
      </c>
      <c r="AB13" s="30">
        <v>1</v>
      </c>
      <c r="AC13" s="33">
        <v>1</v>
      </c>
      <c r="AD13" s="30">
        <v>1</v>
      </c>
      <c r="AE13" s="33">
        <v>1</v>
      </c>
      <c r="AF13" s="35">
        <v>1</v>
      </c>
      <c r="AG13" s="33">
        <v>0.75</v>
      </c>
      <c r="AH13" s="36">
        <v>1</v>
      </c>
      <c r="AI13" s="28">
        <v>1</v>
      </c>
      <c r="AJ13" s="37">
        <v>0.75</v>
      </c>
      <c r="AK13" s="37">
        <v>1</v>
      </c>
      <c r="AL13" s="33">
        <v>1</v>
      </c>
      <c r="AM13" s="33">
        <v>1</v>
      </c>
      <c r="AN13" s="38">
        <v>1</v>
      </c>
      <c r="AO13" s="28">
        <v>1</v>
      </c>
      <c r="AP13" s="27" t="s">
        <v>3</v>
      </c>
      <c r="AQ13" s="27"/>
      <c r="AR13" s="39">
        <f t="shared" si="0"/>
        <v>34.25</v>
      </c>
      <c r="AS13" s="40">
        <f t="shared" si="2"/>
        <v>37</v>
      </c>
      <c r="AT13" s="41">
        <f t="shared" si="1"/>
        <v>0.92567567567567566</v>
      </c>
    </row>
    <row r="14" spans="1:46" ht="18.75" customHeight="1">
      <c r="A14" s="22" t="s">
        <v>19</v>
      </c>
      <c r="B14" s="23" t="s">
        <v>3</v>
      </c>
      <c r="C14" s="24">
        <v>0.75</v>
      </c>
      <c r="D14" s="23" t="s">
        <v>3</v>
      </c>
      <c r="E14" s="25">
        <v>1</v>
      </c>
      <c r="F14" s="25">
        <v>1</v>
      </c>
      <c r="G14" s="25">
        <v>1</v>
      </c>
      <c r="H14" s="26">
        <v>1</v>
      </c>
      <c r="I14" s="27" t="s">
        <v>3</v>
      </c>
      <c r="J14" s="26">
        <v>1</v>
      </c>
      <c r="K14" s="26">
        <v>1</v>
      </c>
      <c r="L14" s="26">
        <v>1</v>
      </c>
      <c r="M14" s="28">
        <v>1</v>
      </c>
      <c r="N14" s="29">
        <v>1</v>
      </c>
      <c r="O14" s="29">
        <v>1</v>
      </c>
      <c r="P14" s="29">
        <v>0.75</v>
      </c>
      <c r="Q14" s="29">
        <v>1</v>
      </c>
      <c r="R14" s="29">
        <v>1</v>
      </c>
      <c r="S14" s="29">
        <v>1</v>
      </c>
      <c r="T14" s="30">
        <v>1</v>
      </c>
      <c r="U14" s="25">
        <v>1</v>
      </c>
      <c r="V14" s="31">
        <v>1</v>
      </c>
      <c r="W14" s="31">
        <v>1</v>
      </c>
      <c r="X14" s="32">
        <v>1</v>
      </c>
      <c r="Y14" s="24">
        <v>1</v>
      </c>
      <c r="Z14" s="24">
        <v>1</v>
      </c>
      <c r="AA14" s="30">
        <v>1</v>
      </c>
      <c r="AB14" s="30">
        <v>1</v>
      </c>
      <c r="AC14" s="33">
        <v>1</v>
      </c>
      <c r="AD14" s="30">
        <v>1</v>
      </c>
      <c r="AE14" s="33">
        <v>1</v>
      </c>
      <c r="AF14" s="35">
        <v>1</v>
      </c>
      <c r="AG14" s="33">
        <v>1</v>
      </c>
      <c r="AH14" s="36">
        <v>1</v>
      </c>
      <c r="AI14" s="28">
        <v>0.75</v>
      </c>
      <c r="AJ14" s="37">
        <v>1</v>
      </c>
      <c r="AK14" s="37">
        <v>1</v>
      </c>
      <c r="AL14" s="33">
        <v>1</v>
      </c>
      <c r="AM14" s="33">
        <v>1</v>
      </c>
      <c r="AN14" s="38">
        <v>1</v>
      </c>
      <c r="AO14" s="28">
        <v>1</v>
      </c>
      <c r="AP14" s="27" t="s">
        <v>7</v>
      </c>
      <c r="AQ14" s="27"/>
      <c r="AR14" s="39">
        <f t="shared" si="0"/>
        <v>36.25</v>
      </c>
      <c r="AS14" s="40">
        <f t="shared" si="2"/>
        <v>37</v>
      </c>
      <c r="AT14" s="41">
        <f t="shared" si="1"/>
        <v>0.97972972972972971</v>
      </c>
    </row>
    <row r="15" spans="1:46" ht="18.75" customHeight="1">
      <c r="A15" s="22" t="s">
        <v>20</v>
      </c>
      <c r="B15" s="23" t="s">
        <v>7</v>
      </c>
      <c r="C15" s="24">
        <v>0.75</v>
      </c>
      <c r="D15" s="23" t="s">
        <v>3</v>
      </c>
      <c r="E15" s="25">
        <v>1</v>
      </c>
      <c r="F15" s="25">
        <v>1</v>
      </c>
      <c r="G15" s="25">
        <v>1</v>
      </c>
      <c r="H15" s="26">
        <v>1</v>
      </c>
      <c r="I15" s="27" t="s">
        <v>3</v>
      </c>
      <c r="J15" s="26">
        <v>1</v>
      </c>
      <c r="K15" s="26">
        <v>1</v>
      </c>
      <c r="L15" s="26">
        <v>1</v>
      </c>
      <c r="M15" s="28">
        <v>1</v>
      </c>
      <c r="N15" s="29">
        <v>1</v>
      </c>
      <c r="O15" s="29">
        <v>1</v>
      </c>
      <c r="P15" s="29">
        <v>1</v>
      </c>
      <c r="Q15" s="29">
        <v>1</v>
      </c>
      <c r="R15" s="29">
        <v>1</v>
      </c>
      <c r="S15" s="29">
        <v>1</v>
      </c>
      <c r="T15" s="30">
        <v>1</v>
      </c>
      <c r="U15" s="25">
        <v>1</v>
      </c>
      <c r="V15" s="31">
        <v>1</v>
      </c>
      <c r="W15" s="31">
        <v>1</v>
      </c>
      <c r="X15" s="32">
        <v>1</v>
      </c>
      <c r="Y15" s="24">
        <v>1</v>
      </c>
      <c r="Z15" s="24">
        <v>1</v>
      </c>
      <c r="AA15" s="30">
        <v>1</v>
      </c>
      <c r="AB15" s="30">
        <v>1</v>
      </c>
      <c r="AC15" s="33">
        <v>1</v>
      </c>
      <c r="AD15" s="30">
        <v>1</v>
      </c>
      <c r="AE15" s="33">
        <v>1</v>
      </c>
      <c r="AF15" s="35">
        <v>1</v>
      </c>
      <c r="AG15" s="33">
        <v>1</v>
      </c>
      <c r="AH15" s="36">
        <v>1</v>
      </c>
      <c r="AI15" s="28">
        <v>1</v>
      </c>
      <c r="AJ15" s="37">
        <v>1</v>
      </c>
      <c r="AK15" s="37">
        <v>1</v>
      </c>
      <c r="AL15" s="33">
        <v>1</v>
      </c>
      <c r="AM15" s="33">
        <v>1</v>
      </c>
      <c r="AN15" s="38">
        <v>1</v>
      </c>
      <c r="AO15" s="28">
        <v>1</v>
      </c>
      <c r="AP15" s="27" t="s">
        <v>4</v>
      </c>
      <c r="AQ15" s="27"/>
      <c r="AR15" s="39">
        <f t="shared" si="0"/>
        <v>36.75</v>
      </c>
      <c r="AS15" s="40">
        <f t="shared" si="2"/>
        <v>37</v>
      </c>
      <c r="AT15" s="41">
        <f t="shared" si="1"/>
        <v>0.9932432432432432</v>
      </c>
    </row>
    <row r="16" spans="1:46" ht="18.75" customHeight="1">
      <c r="A16" s="22" t="s">
        <v>21</v>
      </c>
      <c r="B16" s="23" t="s">
        <v>7</v>
      </c>
      <c r="C16" s="24">
        <v>0.75</v>
      </c>
      <c r="D16" s="23" t="s">
        <v>3</v>
      </c>
      <c r="E16" s="25">
        <v>0.75</v>
      </c>
      <c r="F16" s="25">
        <v>0.75</v>
      </c>
      <c r="G16" s="25">
        <v>1</v>
      </c>
      <c r="H16" s="26">
        <v>1</v>
      </c>
      <c r="I16" s="27" t="s">
        <v>4</v>
      </c>
      <c r="J16" s="26">
        <v>0.75</v>
      </c>
      <c r="K16" s="26">
        <v>1</v>
      </c>
      <c r="L16" s="26">
        <v>1</v>
      </c>
      <c r="M16" s="28">
        <v>1</v>
      </c>
      <c r="N16" s="29">
        <v>1</v>
      </c>
      <c r="O16" s="29">
        <v>1</v>
      </c>
      <c r="P16" s="29">
        <v>1</v>
      </c>
      <c r="Q16" s="29">
        <v>1</v>
      </c>
      <c r="R16" s="29">
        <v>1</v>
      </c>
      <c r="S16" s="29">
        <v>1</v>
      </c>
      <c r="T16" s="30">
        <v>1</v>
      </c>
      <c r="U16" s="25">
        <v>0.75</v>
      </c>
      <c r="V16" s="31"/>
      <c r="W16" s="31"/>
      <c r="X16" s="32">
        <v>1</v>
      </c>
      <c r="Y16" s="24">
        <v>1</v>
      </c>
      <c r="Z16" s="24">
        <v>1</v>
      </c>
      <c r="AA16" s="30">
        <v>1</v>
      </c>
      <c r="AB16" s="30">
        <v>1</v>
      </c>
      <c r="AC16" s="33">
        <v>1</v>
      </c>
      <c r="AD16" s="30">
        <v>1</v>
      </c>
      <c r="AE16" s="33">
        <v>1</v>
      </c>
      <c r="AF16" s="35">
        <v>1</v>
      </c>
      <c r="AG16" s="33">
        <v>0.75</v>
      </c>
      <c r="AH16" s="36">
        <v>1</v>
      </c>
      <c r="AI16" s="28">
        <v>1</v>
      </c>
      <c r="AJ16" s="37">
        <v>1</v>
      </c>
      <c r="AK16" s="37">
        <v>1</v>
      </c>
      <c r="AL16" s="33">
        <v>1</v>
      </c>
      <c r="AM16" s="33">
        <v>1</v>
      </c>
      <c r="AN16" s="38">
        <v>1</v>
      </c>
      <c r="AO16" s="28">
        <v>1</v>
      </c>
      <c r="AP16" s="27" t="s">
        <v>4</v>
      </c>
      <c r="AQ16" s="27"/>
      <c r="AR16" s="39">
        <f t="shared" si="0"/>
        <v>33.5</v>
      </c>
      <c r="AS16" s="40">
        <f t="shared" si="2"/>
        <v>35</v>
      </c>
      <c r="AT16" s="41">
        <f t="shared" si="1"/>
        <v>0.95714285714285718</v>
      </c>
    </row>
    <row r="17" spans="1:46" ht="18.75" customHeight="1">
      <c r="A17" s="22" t="s">
        <v>22</v>
      </c>
      <c r="B17" s="23" t="s">
        <v>7</v>
      </c>
      <c r="C17" s="24">
        <v>0</v>
      </c>
      <c r="D17" s="23" t="s">
        <v>3</v>
      </c>
      <c r="E17" s="25">
        <v>0.75</v>
      </c>
      <c r="F17" s="25">
        <v>1</v>
      </c>
      <c r="G17" s="25">
        <v>1</v>
      </c>
      <c r="H17" s="26">
        <v>0.75</v>
      </c>
      <c r="I17" s="27" t="s">
        <v>4</v>
      </c>
      <c r="J17" s="26">
        <v>0.75</v>
      </c>
      <c r="K17" s="26">
        <v>0.75</v>
      </c>
      <c r="L17" s="26">
        <v>0.75</v>
      </c>
      <c r="M17" s="28">
        <v>0.75</v>
      </c>
      <c r="N17" s="29">
        <v>0.75</v>
      </c>
      <c r="O17" s="29">
        <v>0.5</v>
      </c>
      <c r="P17" s="29">
        <v>0.75</v>
      </c>
      <c r="Q17" s="29">
        <v>0.75</v>
      </c>
      <c r="R17" s="29">
        <v>0.75</v>
      </c>
      <c r="S17" s="29">
        <v>0.75</v>
      </c>
      <c r="T17" s="30">
        <v>0.75</v>
      </c>
      <c r="U17" s="25">
        <v>0.75</v>
      </c>
      <c r="V17" s="31">
        <v>0.5</v>
      </c>
      <c r="W17" s="31">
        <v>0.5</v>
      </c>
      <c r="X17" s="32">
        <v>1</v>
      </c>
      <c r="Y17" s="24">
        <v>1</v>
      </c>
      <c r="Z17" s="24">
        <v>1</v>
      </c>
      <c r="AA17" s="30">
        <v>1</v>
      </c>
      <c r="AB17" s="30">
        <v>0.75</v>
      </c>
      <c r="AC17" s="33">
        <v>0.75</v>
      </c>
      <c r="AD17" s="30">
        <v>0.75</v>
      </c>
      <c r="AE17" s="33">
        <v>0.75</v>
      </c>
      <c r="AF17" s="42"/>
      <c r="AG17" s="33">
        <v>0.5</v>
      </c>
      <c r="AH17" s="36">
        <v>0.75</v>
      </c>
      <c r="AI17" s="28">
        <v>0.5</v>
      </c>
      <c r="AJ17" s="37">
        <v>0.5</v>
      </c>
      <c r="AK17" s="37">
        <v>0.5</v>
      </c>
      <c r="AL17" s="33">
        <v>0.75</v>
      </c>
      <c r="AM17" s="33">
        <v>1</v>
      </c>
      <c r="AN17" s="38"/>
      <c r="AO17" s="28">
        <v>0.75</v>
      </c>
      <c r="AP17" s="27" t="s">
        <v>3</v>
      </c>
      <c r="AQ17" s="27"/>
      <c r="AR17" s="39">
        <f t="shared" si="0"/>
        <v>25.5</v>
      </c>
      <c r="AS17" s="40">
        <f t="shared" si="2"/>
        <v>35</v>
      </c>
      <c r="AT17" s="41">
        <f t="shared" si="1"/>
        <v>0.72857142857142854</v>
      </c>
    </row>
    <row r="18" spans="1:46" ht="18.75" customHeight="1">
      <c r="A18" s="22" t="s">
        <v>23</v>
      </c>
      <c r="B18" s="23" t="s">
        <v>7</v>
      </c>
      <c r="C18" s="24">
        <v>0.75</v>
      </c>
      <c r="D18" s="23" t="s">
        <v>3</v>
      </c>
      <c r="E18" s="25">
        <v>1</v>
      </c>
      <c r="F18" s="25">
        <v>1</v>
      </c>
      <c r="G18" s="25">
        <v>1</v>
      </c>
      <c r="H18" s="26">
        <v>0.75</v>
      </c>
      <c r="I18" s="27" t="s">
        <v>4</v>
      </c>
      <c r="J18" s="26">
        <v>0.75</v>
      </c>
      <c r="K18" s="26">
        <v>1</v>
      </c>
      <c r="L18" s="26">
        <v>1</v>
      </c>
      <c r="M18" s="28">
        <v>1</v>
      </c>
      <c r="N18" s="29">
        <v>0.75</v>
      </c>
      <c r="O18" s="29">
        <v>0.5</v>
      </c>
      <c r="P18" s="29">
        <v>0.5</v>
      </c>
      <c r="Q18" s="29">
        <v>1</v>
      </c>
      <c r="R18" s="29">
        <v>1</v>
      </c>
      <c r="S18" s="29">
        <v>1</v>
      </c>
      <c r="T18" s="30">
        <v>0.75</v>
      </c>
      <c r="U18" s="25">
        <v>1</v>
      </c>
      <c r="V18" s="31">
        <v>1</v>
      </c>
      <c r="W18" s="31">
        <v>0.75</v>
      </c>
      <c r="X18" s="32">
        <v>1</v>
      </c>
      <c r="Y18" s="24">
        <v>1</v>
      </c>
      <c r="Z18" s="24">
        <v>1</v>
      </c>
      <c r="AA18" s="30">
        <v>0.75</v>
      </c>
      <c r="AB18" s="30">
        <v>1</v>
      </c>
      <c r="AC18" s="33">
        <v>1</v>
      </c>
      <c r="AD18" s="30">
        <v>1</v>
      </c>
      <c r="AE18" s="33">
        <v>1</v>
      </c>
      <c r="AF18" s="35">
        <v>1</v>
      </c>
      <c r="AG18" s="33">
        <v>1</v>
      </c>
      <c r="AH18" s="36">
        <v>1</v>
      </c>
      <c r="AI18" s="28">
        <v>1</v>
      </c>
      <c r="AJ18" s="37">
        <v>1</v>
      </c>
      <c r="AK18" s="37">
        <v>0.75</v>
      </c>
      <c r="AL18" s="33">
        <v>1</v>
      </c>
      <c r="AM18" s="33">
        <v>1</v>
      </c>
      <c r="AN18" s="38">
        <v>0.75</v>
      </c>
      <c r="AO18" s="28">
        <v>1</v>
      </c>
      <c r="AP18" s="27" t="s">
        <v>3</v>
      </c>
      <c r="AQ18" s="27"/>
      <c r="AR18" s="39">
        <f t="shared" si="0"/>
        <v>33.75</v>
      </c>
      <c r="AS18" s="40">
        <f t="shared" si="2"/>
        <v>37</v>
      </c>
      <c r="AT18" s="41">
        <f t="shared" si="1"/>
        <v>0.91216216216216217</v>
      </c>
    </row>
    <row r="19" spans="1:46" ht="18.75" customHeight="1">
      <c r="A19" s="22" t="s">
        <v>24</v>
      </c>
      <c r="B19" s="23" t="s">
        <v>3</v>
      </c>
      <c r="C19" s="24"/>
      <c r="D19" s="23"/>
      <c r="E19" s="25"/>
      <c r="F19" s="25"/>
      <c r="G19" s="25"/>
      <c r="H19" s="26"/>
      <c r="I19" s="27"/>
      <c r="J19" s="26"/>
      <c r="K19" s="26"/>
      <c r="L19" s="26"/>
      <c r="M19" s="28">
        <v>0.75</v>
      </c>
      <c r="N19" s="29">
        <v>0.75</v>
      </c>
      <c r="O19" s="29">
        <v>0.75</v>
      </c>
      <c r="P19" s="29">
        <v>0.75</v>
      </c>
      <c r="Q19" s="29">
        <v>0.75</v>
      </c>
      <c r="R19" s="29">
        <v>0.75</v>
      </c>
      <c r="S19" s="29">
        <v>0.5</v>
      </c>
      <c r="T19" s="30">
        <v>0.75</v>
      </c>
      <c r="U19" s="25">
        <v>1</v>
      </c>
      <c r="V19" s="31">
        <v>0.75</v>
      </c>
      <c r="W19" s="31">
        <v>0.75</v>
      </c>
      <c r="X19" s="32">
        <v>1</v>
      </c>
      <c r="Y19" s="24">
        <v>1</v>
      </c>
      <c r="Z19" s="24">
        <v>1</v>
      </c>
      <c r="AA19" s="30">
        <v>0.75</v>
      </c>
      <c r="AB19" s="30">
        <v>0.75</v>
      </c>
      <c r="AC19" s="33">
        <v>0.75</v>
      </c>
      <c r="AD19" s="30">
        <v>0.75</v>
      </c>
      <c r="AE19" s="33">
        <v>0.75</v>
      </c>
      <c r="AF19" s="42"/>
      <c r="AG19" s="33">
        <v>1</v>
      </c>
      <c r="AH19" s="36">
        <v>1</v>
      </c>
      <c r="AI19" s="28">
        <v>1</v>
      </c>
      <c r="AJ19" s="37">
        <v>0.75</v>
      </c>
      <c r="AK19" s="37">
        <v>0.75</v>
      </c>
      <c r="AL19" s="33">
        <v>0.75</v>
      </c>
      <c r="AM19" s="33">
        <v>1</v>
      </c>
      <c r="AN19" s="38">
        <v>1</v>
      </c>
      <c r="AO19" s="28">
        <v>0.75</v>
      </c>
      <c r="AP19" s="27" t="s">
        <v>3</v>
      </c>
      <c r="AQ19" s="27"/>
      <c r="AR19" s="39">
        <f t="shared" si="0"/>
        <v>23</v>
      </c>
      <c r="AS19" s="40">
        <f t="shared" si="2"/>
        <v>28</v>
      </c>
      <c r="AT19" s="41">
        <f t="shared" si="1"/>
        <v>0.8214285714285714</v>
      </c>
    </row>
    <row r="20" spans="1:46" ht="18.75" customHeight="1">
      <c r="A20" s="22" t="s">
        <v>25</v>
      </c>
      <c r="B20" s="23" t="s">
        <v>7</v>
      </c>
      <c r="C20" s="24"/>
      <c r="D20" s="23"/>
      <c r="E20" s="25"/>
      <c r="F20" s="25"/>
      <c r="G20" s="25"/>
      <c r="H20" s="26"/>
      <c r="I20" s="27"/>
      <c r="J20" s="26"/>
      <c r="K20" s="26"/>
      <c r="L20" s="26"/>
      <c r="M20" s="28">
        <v>0.75</v>
      </c>
      <c r="N20" s="29">
        <v>0.5</v>
      </c>
      <c r="O20" s="29">
        <v>0.75</v>
      </c>
      <c r="P20" s="29">
        <v>0.75</v>
      </c>
      <c r="Q20" s="29">
        <v>0.75</v>
      </c>
      <c r="R20" s="29">
        <v>0.75</v>
      </c>
      <c r="S20" s="29">
        <v>0.75</v>
      </c>
      <c r="T20" s="30">
        <v>1</v>
      </c>
      <c r="U20" s="25">
        <v>1</v>
      </c>
      <c r="V20" s="31">
        <v>0.75</v>
      </c>
      <c r="W20" s="31">
        <v>0.75</v>
      </c>
      <c r="X20" s="32">
        <v>0.75</v>
      </c>
      <c r="Y20" s="24">
        <v>1</v>
      </c>
      <c r="Z20" s="24">
        <v>0.5</v>
      </c>
      <c r="AA20" s="30">
        <v>0.5</v>
      </c>
      <c r="AB20" s="30">
        <v>0.75</v>
      </c>
      <c r="AC20" s="33">
        <v>0.75</v>
      </c>
      <c r="AD20" s="30">
        <v>0.75</v>
      </c>
      <c r="AE20" s="33">
        <v>0.75</v>
      </c>
      <c r="AF20" s="35">
        <v>0.75</v>
      </c>
      <c r="AG20" s="33">
        <v>0.5</v>
      </c>
      <c r="AH20" s="36">
        <v>1</v>
      </c>
      <c r="AI20" s="28">
        <v>0.5</v>
      </c>
      <c r="AJ20" s="37">
        <v>0.5</v>
      </c>
      <c r="AK20" s="37">
        <v>0.5</v>
      </c>
      <c r="AL20" s="33">
        <v>1</v>
      </c>
      <c r="AM20" s="33">
        <v>0.75</v>
      </c>
      <c r="AN20" s="38">
        <v>0.75</v>
      </c>
      <c r="AO20" s="28">
        <v>0.75</v>
      </c>
      <c r="AP20" s="27" t="s">
        <v>4</v>
      </c>
      <c r="AQ20" s="27"/>
      <c r="AR20" s="39">
        <f t="shared" si="0"/>
        <v>21.25</v>
      </c>
      <c r="AS20" s="40">
        <f t="shared" si="2"/>
        <v>29</v>
      </c>
      <c r="AT20" s="41">
        <f t="shared" si="1"/>
        <v>0.73275862068965514</v>
      </c>
    </row>
    <row r="21" spans="1:46" ht="18.75" customHeight="1">
      <c r="A21" s="22" t="s">
        <v>26</v>
      </c>
      <c r="B21" s="23" t="s">
        <v>7</v>
      </c>
      <c r="C21" s="24"/>
      <c r="D21" s="23"/>
      <c r="E21" s="25"/>
      <c r="F21" s="25"/>
      <c r="G21" s="25"/>
      <c r="H21" s="26"/>
      <c r="I21" s="27"/>
      <c r="J21" s="26"/>
      <c r="K21" s="26"/>
      <c r="L21" s="26"/>
      <c r="M21" s="28">
        <v>0.75</v>
      </c>
      <c r="N21" s="29">
        <v>0.75</v>
      </c>
      <c r="O21" s="29">
        <v>0.75</v>
      </c>
      <c r="P21" s="29">
        <v>0.5</v>
      </c>
      <c r="Q21" s="29">
        <v>0.75</v>
      </c>
      <c r="R21" s="29">
        <v>0.75</v>
      </c>
      <c r="S21" s="29">
        <v>0.75</v>
      </c>
      <c r="T21" s="30">
        <v>0.75</v>
      </c>
      <c r="U21" s="25">
        <v>1</v>
      </c>
      <c r="V21" s="31">
        <v>1</v>
      </c>
      <c r="W21" s="31">
        <v>0.75</v>
      </c>
      <c r="X21" s="32">
        <v>0.75</v>
      </c>
      <c r="Y21" s="24">
        <v>1</v>
      </c>
      <c r="Z21" s="24">
        <v>1</v>
      </c>
      <c r="AA21" s="30">
        <v>0.5</v>
      </c>
      <c r="AB21" s="30">
        <v>1</v>
      </c>
      <c r="AC21" s="33">
        <v>1</v>
      </c>
      <c r="AD21" s="30">
        <v>0.75</v>
      </c>
      <c r="AE21" s="33">
        <v>0.75</v>
      </c>
      <c r="AF21" s="35">
        <v>0.75</v>
      </c>
      <c r="AG21" s="33">
        <v>1</v>
      </c>
      <c r="AH21" s="36">
        <v>1</v>
      </c>
      <c r="AI21" s="28">
        <v>0.75</v>
      </c>
      <c r="AJ21" s="37">
        <v>0.75</v>
      </c>
      <c r="AK21" s="37">
        <v>0.75</v>
      </c>
      <c r="AL21" s="33">
        <v>1</v>
      </c>
      <c r="AM21" s="33">
        <v>0.75</v>
      </c>
      <c r="AN21" s="38">
        <v>0.75</v>
      </c>
      <c r="AO21" s="28">
        <v>0.75</v>
      </c>
      <c r="AP21" s="27" t="s">
        <v>3</v>
      </c>
      <c r="AQ21" s="27"/>
      <c r="AR21" s="39">
        <f t="shared" si="0"/>
        <v>23.5</v>
      </c>
      <c r="AS21" s="40">
        <f t="shared" si="2"/>
        <v>29</v>
      </c>
      <c r="AT21" s="41">
        <f t="shared" si="1"/>
        <v>0.81034482758620685</v>
      </c>
    </row>
    <row r="22" spans="1:46" ht="18.75" customHeight="1">
      <c r="A22" s="22" t="s">
        <v>27</v>
      </c>
      <c r="B22" s="23" t="s">
        <v>7</v>
      </c>
      <c r="C22" s="24"/>
      <c r="D22" s="23"/>
      <c r="E22" s="25"/>
      <c r="F22" s="25"/>
      <c r="G22" s="25"/>
      <c r="H22" s="26"/>
      <c r="I22" s="27"/>
      <c r="J22" s="26"/>
      <c r="K22" s="26"/>
      <c r="L22" s="26"/>
      <c r="M22" s="28">
        <v>1</v>
      </c>
      <c r="N22" s="29">
        <v>1</v>
      </c>
      <c r="O22" s="29">
        <v>0.75</v>
      </c>
      <c r="P22" s="29">
        <v>1</v>
      </c>
      <c r="Q22" s="29">
        <v>0.75</v>
      </c>
      <c r="R22" s="29">
        <v>1</v>
      </c>
      <c r="S22" s="29">
        <v>0.75</v>
      </c>
      <c r="T22" s="30">
        <v>0.75</v>
      </c>
      <c r="U22" s="25">
        <v>1</v>
      </c>
      <c r="V22" s="31">
        <v>0.75</v>
      </c>
      <c r="W22" s="31">
        <v>0.75</v>
      </c>
      <c r="X22" s="32">
        <v>1</v>
      </c>
      <c r="Y22" s="24">
        <v>1</v>
      </c>
      <c r="Z22" s="24">
        <v>1</v>
      </c>
      <c r="AA22" s="30">
        <v>1</v>
      </c>
      <c r="AB22" s="30">
        <v>1</v>
      </c>
      <c r="AC22" s="33">
        <v>0.75</v>
      </c>
      <c r="AD22" s="30">
        <v>1</v>
      </c>
      <c r="AE22" s="33">
        <v>0.75</v>
      </c>
      <c r="AF22" s="35">
        <v>0.75</v>
      </c>
      <c r="AG22" s="33">
        <v>0.75</v>
      </c>
      <c r="AH22" s="36">
        <v>1</v>
      </c>
      <c r="AI22" s="28">
        <v>0.75</v>
      </c>
      <c r="AJ22" s="37">
        <v>0.75</v>
      </c>
      <c r="AK22" s="37">
        <v>0.5</v>
      </c>
      <c r="AL22" s="33">
        <v>1</v>
      </c>
      <c r="AM22" s="33">
        <v>1</v>
      </c>
      <c r="AN22" s="38">
        <v>1</v>
      </c>
      <c r="AO22" s="28">
        <v>1</v>
      </c>
      <c r="AP22" s="27" t="s">
        <v>3</v>
      </c>
      <c r="AQ22" s="27"/>
      <c r="AR22" s="39">
        <f t="shared" si="0"/>
        <v>25.5</v>
      </c>
      <c r="AS22" s="40">
        <f t="shared" si="2"/>
        <v>29</v>
      </c>
      <c r="AT22" s="41">
        <f t="shared" si="1"/>
        <v>0.87931034482758619</v>
      </c>
    </row>
    <row r="23" spans="1:46" ht="18.75" customHeight="1">
      <c r="A23" s="22" t="s">
        <v>28</v>
      </c>
      <c r="B23" s="23" t="s">
        <v>7</v>
      </c>
      <c r="C23" s="24"/>
      <c r="D23" s="23"/>
      <c r="E23" s="25"/>
      <c r="F23" s="25"/>
      <c r="G23" s="25"/>
      <c r="H23" s="26"/>
      <c r="I23" s="27"/>
      <c r="J23" s="26"/>
      <c r="K23" s="26"/>
      <c r="L23" s="26"/>
      <c r="M23" s="28">
        <v>1</v>
      </c>
      <c r="N23" s="29">
        <v>0.75</v>
      </c>
      <c r="O23" s="29">
        <v>0.75</v>
      </c>
      <c r="P23" s="29">
        <v>0.75</v>
      </c>
      <c r="Q23" s="29">
        <v>1</v>
      </c>
      <c r="R23" s="29">
        <v>1</v>
      </c>
      <c r="S23" s="29">
        <v>1</v>
      </c>
      <c r="T23" s="30">
        <v>1</v>
      </c>
      <c r="U23" s="25">
        <v>0.75</v>
      </c>
      <c r="V23" s="31">
        <v>1</v>
      </c>
      <c r="W23" s="31">
        <v>0.75</v>
      </c>
      <c r="X23" s="32">
        <v>1</v>
      </c>
      <c r="Y23" s="24">
        <v>1</v>
      </c>
      <c r="Z23" s="24">
        <v>1</v>
      </c>
      <c r="AA23" s="30">
        <v>1</v>
      </c>
      <c r="AB23" s="30">
        <v>1</v>
      </c>
      <c r="AC23" s="33">
        <v>1</v>
      </c>
      <c r="AD23" s="30">
        <v>1</v>
      </c>
      <c r="AE23" s="33">
        <v>0.75</v>
      </c>
      <c r="AF23" s="35">
        <v>0</v>
      </c>
      <c r="AG23" s="33">
        <v>1</v>
      </c>
      <c r="AH23" s="36">
        <v>1</v>
      </c>
      <c r="AI23" s="28">
        <v>1</v>
      </c>
      <c r="AJ23" s="37">
        <v>0.75</v>
      </c>
      <c r="AK23" s="37">
        <v>1</v>
      </c>
      <c r="AL23" s="33">
        <v>1</v>
      </c>
      <c r="AM23" s="33">
        <v>1</v>
      </c>
      <c r="AN23" s="38">
        <v>1</v>
      </c>
      <c r="AO23" s="28">
        <v>1</v>
      </c>
      <c r="AP23" s="27" t="s">
        <v>3</v>
      </c>
      <c r="AQ23" s="27"/>
      <c r="AR23" s="39">
        <f t="shared" si="0"/>
        <v>26.25</v>
      </c>
      <c r="AS23" s="40">
        <f t="shared" si="2"/>
        <v>29</v>
      </c>
      <c r="AT23" s="41">
        <f t="shared" si="1"/>
        <v>0.90517241379310343</v>
      </c>
    </row>
    <row r="24" spans="1:46" ht="18.75" customHeight="1">
      <c r="A24" s="22" t="s">
        <v>29</v>
      </c>
      <c r="B24" s="23" t="s">
        <v>7</v>
      </c>
      <c r="C24" s="24"/>
      <c r="D24" s="23"/>
      <c r="E24" s="25"/>
      <c r="F24" s="25"/>
      <c r="G24" s="25"/>
      <c r="H24" s="26"/>
      <c r="I24" s="27"/>
      <c r="J24" s="26"/>
      <c r="K24" s="26"/>
      <c r="L24" s="26"/>
      <c r="M24" s="28">
        <v>0.5</v>
      </c>
      <c r="N24" s="29">
        <v>1</v>
      </c>
      <c r="O24" s="29">
        <v>1</v>
      </c>
      <c r="P24" s="29">
        <v>0.75</v>
      </c>
      <c r="Q24" s="29">
        <v>0.5</v>
      </c>
      <c r="R24" s="29">
        <v>0.75</v>
      </c>
      <c r="S24" s="29">
        <v>0.75</v>
      </c>
      <c r="T24" s="30">
        <v>0.75</v>
      </c>
      <c r="U24" s="25">
        <v>0.75</v>
      </c>
      <c r="V24" s="31">
        <v>0.5</v>
      </c>
      <c r="W24" s="31">
        <v>0.5</v>
      </c>
      <c r="X24" s="32">
        <v>0.75</v>
      </c>
      <c r="Y24" s="24">
        <v>1</v>
      </c>
      <c r="Z24" s="24">
        <v>0.75</v>
      </c>
      <c r="AA24" s="30">
        <v>0.75</v>
      </c>
      <c r="AB24" s="30">
        <v>0.75</v>
      </c>
      <c r="AC24" s="33">
        <v>0.75</v>
      </c>
      <c r="AD24" s="30">
        <v>0.5</v>
      </c>
      <c r="AE24" s="33">
        <v>0.5</v>
      </c>
      <c r="AF24" s="35">
        <v>0.75</v>
      </c>
      <c r="AG24" s="33">
        <v>0.75</v>
      </c>
      <c r="AH24" s="36">
        <v>1</v>
      </c>
      <c r="AI24" s="28">
        <v>1</v>
      </c>
      <c r="AJ24" s="37">
        <v>0.5</v>
      </c>
      <c r="AK24" s="37">
        <v>0.5</v>
      </c>
      <c r="AL24" s="33">
        <v>0.75</v>
      </c>
      <c r="AM24" s="33">
        <v>0.75</v>
      </c>
      <c r="AN24" s="38">
        <v>0.5</v>
      </c>
      <c r="AO24" s="28">
        <v>0.5</v>
      </c>
      <c r="AP24" s="27" t="s">
        <v>8</v>
      </c>
      <c r="AQ24" s="27"/>
      <c r="AR24" s="39">
        <f t="shared" si="0"/>
        <v>20.5</v>
      </c>
      <c r="AS24" s="40">
        <f t="shared" si="2"/>
        <v>29</v>
      </c>
      <c r="AT24" s="41">
        <f t="shared" si="1"/>
        <v>0.7068965517241379</v>
      </c>
    </row>
    <row r="25" spans="1:46" ht="18.75" customHeight="1">
      <c r="A25" s="22" t="s">
        <v>30</v>
      </c>
      <c r="B25" s="23" t="s">
        <v>7</v>
      </c>
      <c r="C25" s="24"/>
      <c r="D25" s="23"/>
      <c r="E25" s="25"/>
      <c r="F25" s="25"/>
      <c r="G25" s="25"/>
      <c r="H25" s="26"/>
      <c r="I25" s="27"/>
      <c r="J25" s="26"/>
      <c r="K25" s="26"/>
      <c r="L25" s="26"/>
      <c r="M25" s="28">
        <v>0.5</v>
      </c>
      <c r="N25" s="29">
        <v>0.75</v>
      </c>
      <c r="O25" s="29">
        <v>0.5</v>
      </c>
      <c r="P25" s="29">
        <v>0.5</v>
      </c>
      <c r="Q25" s="29">
        <v>0.5</v>
      </c>
      <c r="R25" s="29">
        <v>0.5</v>
      </c>
      <c r="S25" s="29">
        <v>0.5</v>
      </c>
      <c r="T25" s="30">
        <v>0.5</v>
      </c>
      <c r="U25" s="25">
        <v>1</v>
      </c>
      <c r="V25" s="31">
        <v>0.75</v>
      </c>
      <c r="W25" s="31">
        <v>0.75</v>
      </c>
      <c r="X25" s="32">
        <v>0.75</v>
      </c>
      <c r="Y25" s="24">
        <v>1</v>
      </c>
      <c r="Z25" s="24">
        <v>1</v>
      </c>
      <c r="AA25" s="30">
        <v>0.25</v>
      </c>
      <c r="AB25" s="30">
        <v>0.5</v>
      </c>
      <c r="AC25" s="33">
        <v>0.75</v>
      </c>
      <c r="AD25" s="30">
        <v>0.75</v>
      </c>
      <c r="AE25" s="33">
        <v>0.5</v>
      </c>
      <c r="AF25" s="35">
        <v>0</v>
      </c>
      <c r="AG25" s="33">
        <v>0.75</v>
      </c>
      <c r="AH25" s="36">
        <v>1</v>
      </c>
      <c r="AI25" s="28">
        <v>0.75</v>
      </c>
      <c r="AJ25" s="37">
        <v>0.5</v>
      </c>
      <c r="AK25" s="37">
        <v>0.5</v>
      </c>
      <c r="AL25" s="33">
        <v>1</v>
      </c>
      <c r="AM25" s="33">
        <v>0.75</v>
      </c>
      <c r="AN25" s="38">
        <v>0.75</v>
      </c>
      <c r="AO25" s="28">
        <v>0.75</v>
      </c>
      <c r="AP25" s="27" t="s">
        <v>3</v>
      </c>
      <c r="AQ25" s="27"/>
      <c r="AR25" s="39">
        <f t="shared" si="0"/>
        <v>19</v>
      </c>
      <c r="AS25" s="40">
        <f t="shared" si="2"/>
        <v>29</v>
      </c>
      <c r="AT25" s="41">
        <f t="shared" si="1"/>
        <v>0.65517241379310343</v>
      </c>
    </row>
    <row r="26" spans="1:46" ht="18.75" customHeight="1">
      <c r="A26" s="22" t="s">
        <v>31</v>
      </c>
      <c r="B26" s="23" t="s">
        <v>3</v>
      </c>
      <c r="C26" s="24"/>
      <c r="D26" s="23"/>
      <c r="E26" s="25"/>
      <c r="F26" s="25"/>
      <c r="G26" s="25"/>
      <c r="H26" s="26"/>
      <c r="I26" s="27"/>
      <c r="J26" s="26"/>
      <c r="K26" s="26"/>
      <c r="L26" s="26"/>
      <c r="M26" s="28">
        <v>0.5</v>
      </c>
      <c r="N26" s="29">
        <v>0.75</v>
      </c>
      <c r="O26" s="29">
        <v>0.75</v>
      </c>
      <c r="P26" s="29">
        <v>0.75</v>
      </c>
      <c r="Q26" s="29">
        <v>0.75</v>
      </c>
      <c r="R26" s="29">
        <v>0.75</v>
      </c>
      <c r="S26" s="29">
        <v>0.75</v>
      </c>
      <c r="T26" s="30">
        <v>0.75</v>
      </c>
      <c r="U26" s="25">
        <v>0.75</v>
      </c>
      <c r="V26" s="31">
        <v>0.75</v>
      </c>
      <c r="W26" s="31">
        <v>0.75</v>
      </c>
      <c r="X26" s="32">
        <v>0.75</v>
      </c>
      <c r="Y26" s="24">
        <v>0.75</v>
      </c>
      <c r="Z26" s="24">
        <v>0.75</v>
      </c>
      <c r="AA26" s="30">
        <v>0.75</v>
      </c>
      <c r="AB26" s="30">
        <v>0.75</v>
      </c>
      <c r="AC26" s="33">
        <v>0.75</v>
      </c>
      <c r="AD26" s="30">
        <v>0.75</v>
      </c>
      <c r="AE26" s="33">
        <v>0.75</v>
      </c>
      <c r="AF26" s="35">
        <v>0.5</v>
      </c>
      <c r="AG26" s="33">
        <v>0.75</v>
      </c>
      <c r="AH26" s="36">
        <v>1</v>
      </c>
      <c r="AI26" s="28">
        <v>0.75</v>
      </c>
      <c r="AJ26" s="37">
        <v>0.75</v>
      </c>
      <c r="AK26" s="37">
        <v>0.75</v>
      </c>
      <c r="AL26" s="33">
        <v>0.75</v>
      </c>
      <c r="AM26" s="33">
        <v>0.75</v>
      </c>
      <c r="AN26" s="38">
        <v>0.75</v>
      </c>
      <c r="AO26" s="28">
        <v>0.75</v>
      </c>
      <c r="AP26" s="27" t="s">
        <v>3</v>
      </c>
      <c r="AQ26" s="27"/>
      <c r="AR26" s="39">
        <f t="shared" si="0"/>
        <v>21.5</v>
      </c>
      <c r="AS26" s="40">
        <f t="shared" si="2"/>
        <v>29</v>
      </c>
      <c r="AT26" s="41">
        <f t="shared" si="1"/>
        <v>0.74137931034482762</v>
      </c>
    </row>
    <row r="27" spans="1:46" ht="18.75" customHeight="1">
      <c r="A27" s="22" t="s">
        <v>32</v>
      </c>
      <c r="B27" s="23" t="s">
        <v>7</v>
      </c>
      <c r="C27" s="24"/>
      <c r="D27" s="23"/>
      <c r="E27" s="25"/>
      <c r="F27" s="25"/>
      <c r="G27" s="25"/>
      <c r="H27" s="26"/>
      <c r="I27" s="27"/>
      <c r="J27" s="26"/>
      <c r="K27" s="26"/>
      <c r="L27" s="26"/>
      <c r="M27" s="28">
        <v>0.75</v>
      </c>
      <c r="N27" s="29">
        <v>1</v>
      </c>
      <c r="O27" s="29">
        <v>0.75</v>
      </c>
      <c r="P27" s="29">
        <v>0.75</v>
      </c>
      <c r="Q27" s="29">
        <v>1</v>
      </c>
      <c r="R27" s="29">
        <v>0.75</v>
      </c>
      <c r="S27" s="29">
        <v>0.75</v>
      </c>
      <c r="T27" s="30">
        <v>1</v>
      </c>
      <c r="U27" s="25">
        <v>1</v>
      </c>
      <c r="V27" s="31">
        <v>0.75</v>
      </c>
      <c r="W27" s="31">
        <v>0.75</v>
      </c>
      <c r="X27" s="32">
        <v>0.75</v>
      </c>
      <c r="Y27" s="24">
        <v>1</v>
      </c>
      <c r="Z27" s="24">
        <v>1</v>
      </c>
      <c r="AA27" s="30">
        <v>0.75</v>
      </c>
      <c r="AB27" s="30">
        <v>1</v>
      </c>
      <c r="AC27" s="33">
        <v>0.75</v>
      </c>
      <c r="AD27" s="30">
        <v>0.75</v>
      </c>
      <c r="AE27" s="33">
        <v>0.75</v>
      </c>
      <c r="AF27" s="35">
        <v>0.5</v>
      </c>
      <c r="AG27" s="33">
        <v>0.75</v>
      </c>
      <c r="AH27" s="36">
        <v>0.75</v>
      </c>
      <c r="AI27" s="28">
        <v>1</v>
      </c>
      <c r="AJ27" s="37">
        <v>0.75</v>
      </c>
      <c r="AK27" s="37">
        <v>0.75</v>
      </c>
      <c r="AL27" s="33">
        <v>1</v>
      </c>
      <c r="AM27" s="33">
        <v>0.75</v>
      </c>
      <c r="AN27" s="38">
        <v>0.75</v>
      </c>
      <c r="AO27" s="28">
        <v>0.75</v>
      </c>
      <c r="AP27" s="27" t="s">
        <v>3</v>
      </c>
      <c r="AQ27" s="27"/>
      <c r="AR27" s="39">
        <f t="shared" ref="AR27:AR71" si="3">SUMIF(C27:AO27,"&gt;=0,00")</f>
        <v>23.75</v>
      </c>
      <c r="AS27" s="40">
        <f t="shared" ref="AS27:AS71" si="4">COUNTIF(C27:AO27,"&gt;=0,00")</f>
        <v>29</v>
      </c>
      <c r="AT27" s="41">
        <f t="shared" ref="AT27:AT71" si="5">(AR27/AS27)</f>
        <v>0.81896551724137934</v>
      </c>
    </row>
    <row r="28" spans="1:46" ht="18.75" customHeight="1">
      <c r="A28" s="22" t="s">
        <v>33</v>
      </c>
      <c r="B28" s="23" t="s">
        <v>7</v>
      </c>
      <c r="C28" s="24"/>
      <c r="D28" s="23"/>
      <c r="E28" s="25"/>
      <c r="F28" s="25"/>
      <c r="G28" s="25"/>
      <c r="H28" s="26"/>
      <c r="I28" s="27"/>
      <c r="J28" s="26"/>
      <c r="K28" s="26"/>
      <c r="L28" s="26"/>
      <c r="M28" s="28">
        <v>0.5</v>
      </c>
      <c r="N28" s="29">
        <v>0.5</v>
      </c>
      <c r="O28" s="29">
        <v>0.5</v>
      </c>
      <c r="P28" s="29">
        <v>0.75</v>
      </c>
      <c r="Q28" s="29">
        <v>0.75</v>
      </c>
      <c r="R28" s="29">
        <v>0.5</v>
      </c>
      <c r="S28" s="29">
        <v>0.25</v>
      </c>
      <c r="T28" s="30">
        <v>0.75</v>
      </c>
      <c r="U28" s="25">
        <v>0.75</v>
      </c>
      <c r="V28" s="31">
        <v>0.5</v>
      </c>
      <c r="W28" s="31">
        <v>0.5</v>
      </c>
      <c r="X28" s="32">
        <v>0.75</v>
      </c>
      <c r="Y28" s="24">
        <v>0.75</v>
      </c>
      <c r="Z28" s="24">
        <v>0.5</v>
      </c>
      <c r="AA28" s="30">
        <v>0.5</v>
      </c>
      <c r="AB28" s="30">
        <v>0.75</v>
      </c>
      <c r="AC28" s="33">
        <v>1</v>
      </c>
      <c r="AD28" s="30">
        <v>0.5</v>
      </c>
      <c r="AE28" s="33">
        <v>0.5</v>
      </c>
      <c r="AF28" s="35">
        <v>0.25</v>
      </c>
      <c r="AG28" s="33">
        <v>0.5</v>
      </c>
      <c r="AH28" s="36">
        <v>1</v>
      </c>
      <c r="AI28" s="28">
        <v>0.75</v>
      </c>
      <c r="AJ28" s="37">
        <v>0.25</v>
      </c>
      <c r="AK28" s="37">
        <v>0.25</v>
      </c>
      <c r="AL28" s="33">
        <v>0.75</v>
      </c>
      <c r="AM28" s="33">
        <v>0.5</v>
      </c>
      <c r="AN28" s="38">
        <v>0.5</v>
      </c>
      <c r="AO28" s="28">
        <v>0.5</v>
      </c>
      <c r="AP28" s="27" t="s">
        <v>4</v>
      </c>
      <c r="AQ28" s="27"/>
      <c r="AR28" s="39">
        <f t="shared" si="3"/>
        <v>16.75</v>
      </c>
      <c r="AS28" s="40">
        <f t="shared" si="4"/>
        <v>29</v>
      </c>
      <c r="AT28" s="41">
        <f t="shared" si="5"/>
        <v>0.57758620689655171</v>
      </c>
    </row>
    <row r="29" spans="1:46" ht="18.75" customHeight="1">
      <c r="A29" s="22" t="s">
        <v>34</v>
      </c>
      <c r="B29" s="23" t="s">
        <v>4</v>
      </c>
      <c r="C29" s="24"/>
      <c r="D29" s="23"/>
      <c r="E29" s="25"/>
      <c r="F29" s="25"/>
      <c r="G29" s="25"/>
      <c r="H29" s="26"/>
      <c r="I29" s="27"/>
      <c r="J29" s="26"/>
      <c r="K29" s="26"/>
      <c r="L29" s="26"/>
      <c r="M29" s="28">
        <v>0.75</v>
      </c>
      <c r="N29" s="29">
        <v>0.75</v>
      </c>
      <c r="O29" s="29">
        <v>0.75</v>
      </c>
      <c r="P29" s="29">
        <v>0.75</v>
      </c>
      <c r="Q29" s="29">
        <v>0.5</v>
      </c>
      <c r="R29" s="29">
        <v>0.5</v>
      </c>
      <c r="S29" s="29">
        <v>0.75</v>
      </c>
      <c r="T29" s="30">
        <v>0.75</v>
      </c>
      <c r="U29" s="25">
        <v>0.5</v>
      </c>
      <c r="V29" s="31">
        <v>0.5</v>
      </c>
      <c r="W29" s="31">
        <v>0.75</v>
      </c>
      <c r="X29" s="32">
        <v>0.75</v>
      </c>
      <c r="Y29" s="24">
        <v>0.75</v>
      </c>
      <c r="Z29" s="24">
        <v>0.75</v>
      </c>
      <c r="AA29" s="30">
        <v>0.75</v>
      </c>
      <c r="AB29" s="30">
        <v>0.75</v>
      </c>
      <c r="AC29" s="33">
        <v>0.5</v>
      </c>
      <c r="AD29" s="30">
        <v>0.5</v>
      </c>
      <c r="AE29" s="33">
        <v>0.75</v>
      </c>
      <c r="AF29" s="35">
        <v>0.75</v>
      </c>
      <c r="AG29" s="33">
        <v>0.5</v>
      </c>
      <c r="AH29" s="36">
        <v>0.5</v>
      </c>
      <c r="AI29" s="28">
        <v>0.75</v>
      </c>
      <c r="AJ29" s="37">
        <v>0.75</v>
      </c>
      <c r="AK29" s="37">
        <v>0.75</v>
      </c>
      <c r="AL29" s="33">
        <v>0.75</v>
      </c>
      <c r="AM29" s="33">
        <v>0.5</v>
      </c>
      <c r="AN29" s="38">
        <v>0.5</v>
      </c>
      <c r="AO29" s="28">
        <v>0.75</v>
      </c>
      <c r="AP29" s="27" t="s">
        <v>3</v>
      </c>
      <c r="AQ29" s="27"/>
      <c r="AR29" s="39">
        <f t="shared" si="3"/>
        <v>19.25</v>
      </c>
      <c r="AS29" s="40">
        <f t="shared" si="4"/>
        <v>29</v>
      </c>
      <c r="AT29" s="41">
        <f t="shared" si="5"/>
        <v>0.66379310344827591</v>
      </c>
    </row>
    <row r="30" spans="1:46" ht="18.75" customHeight="1">
      <c r="A30" s="22" t="s">
        <v>35</v>
      </c>
      <c r="B30" s="23" t="s">
        <v>3</v>
      </c>
      <c r="C30" s="24"/>
      <c r="D30" s="23"/>
      <c r="E30" s="25"/>
      <c r="F30" s="25"/>
      <c r="G30" s="25"/>
      <c r="H30" s="26"/>
      <c r="I30" s="27"/>
      <c r="J30" s="26"/>
      <c r="K30" s="26"/>
      <c r="L30" s="26"/>
      <c r="M30" s="28">
        <v>0.75</v>
      </c>
      <c r="N30" s="29">
        <v>0.75</v>
      </c>
      <c r="O30" s="29">
        <v>0.75</v>
      </c>
      <c r="P30" s="29">
        <v>0.75</v>
      </c>
      <c r="Q30" s="29">
        <v>1</v>
      </c>
      <c r="R30" s="29">
        <v>0.75</v>
      </c>
      <c r="S30" s="29">
        <v>1</v>
      </c>
      <c r="T30" s="30">
        <v>0.75</v>
      </c>
      <c r="U30" s="25">
        <v>0.75</v>
      </c>
      <c r="V30" s="31">
        <v>0.5</v>
      </c>
      <c r="W30" s="31">
        <v>0.25</v>
      </c>
      <c r="X30" s="32">
        <v>0.75</v>
      </c>
      <c r="Y30" s="24">
        <v>0.75</v>
      </c>
      <c r="Z30" s="24">
        <v>0.75</v>
      </c>
      <c r="AA30" s="30">
        <v>0.75</v>
      </c>
      <c r="AB30" s="30">
        <v>0.75</v>
      </c>
      <c r="AC30" s="33">
        <v>0.75</v>
      </c>
      <c r="AD30" s="30">
        <v>0.75</v>
      </c>
      <c r="AE30" s="33">
        <v>0.75</v>
      </c>
      <c r="AF30" s="35">
        <v>0.75</v>
      </c>
      <c r="AG30" s="33">
        <v>0.75</v>
      </c>
      <c r="AH30" s="36">
        <v>1</v>
      </c>
      <c r="AI30" s="28">
        <v>1</v>
      </c>
      <c r="AJ30" s="37">
        <v>0.75</v>
      </c>
      <c r="AK30" s="37">
        <v>0.75</v>
      </c>
      <c r="AL30" s="33">
        <v>0.75</v>
      </c>
      <c r="AM30" s="33">
        <v>0.75</v>
      </c>
      <c r="AN30" s="38">
        <v>0.75</v>
      </c>
      <c r="AO30" s="28">
        <v>0.75</v>
      </c>
      <c r="AP30" s="27" t="s">
        <v>8</v>
      </c>
      <c r="AQ30" s="27"/>
      <c r="AR30" s="39">
        <f t="shared" si="3"/>
        <v>22</v>
      </c>
      <c r="AS30" s="40">
        <f t="shared" si="4"/>
        <v>29</v>
      </c>
      <c r="AT30" s="41">
        <f t="shared" si="5"/>
        <v>0.75862068965517238</v>
      </c>
    </row>
    <row r="31" spans="1:46" ht="18.75" customHeight="1">
      <c r="A31" s="22" t="s">
        <v>36</v>
      </c>
      <c r="B31" s="23" t="s">
        <v>7</v>
      </c>
      <c r="C31" s="24"/>
      <c r="D31" s="23"/>
      <c r="E31" s="25"/>
      <c r="F31" s="25"/>
      <c r="G31" s="25"/>
      <c r="H31" s="26"/>
      <c r="I31" s="27"/>
      <c r="J31" s="26"/>
      <c r="K31" s="26"/>
      <c r="L31" s="26"/>
      <c r="M31" s="28">
        <v>1</v>
      </c>
      <c r="N31" s="29">
        <v>0.75</v>
      </c>
      <c r="O31" s="29">
        <v>0.75</v>
      </c>
      <c r="P31" s="29">
        <v>1</v>
      </c>
      <c r="Q31" s="29">
        <v>1</v>
      </c>
      <c r="R31" s="29">
        <v>0.75</v>
      </c>
      <c r="S31" s="29">
        <v>1</v>
      </c>
      <c r="T31" s="30">
        <v>0.75</v>
      </c>
      <c r="U31" s="25">
        <v>1</v>
      </c>
      <c r="V31" s="31">
        <v>1</v>
      </c>
      <c r="W31" s="31">
        <v>1</v>
      </c>
      <c r="X31" s="32">
        <v>0.75</v>
      </c>
      <c r="Y31" s="24">
        <v>1</v>
      </c>
      <c r="Z31" s="24">
        <v>1</v>
      </c>
      <c r="AA31" s="30">
        <v>1</v>
      </c>
      <c r="AB31" s="30">
        <v>1</v>
      </c>
      <c r="AC31" s="33">
        <v>1</v>
      </c>
      <c r="AD31" s="30">
        <v>1</v>
      </c>
      <c r="AE31" s="33">
        <v>1</v>
      </c>
      <c r="AF31" s="35">
        <v>1</v>
      </c>
      <c r="AG31" s="33">
        <v>1</v>
      </c>
      <c r="AH31" s="36">
        <v>1</v>
      </c>
      <c r="AI31" s="28">
        <v>1</v>
      </c>
      <c r="AJ31" s="37">
        <v>1</v>
      </c>
      <c r="AK31" s="37">
        <v>1</v>
      </c>
      <c r="AL31" s="33">
        <v>1</v>
      </c>
      <c r="AM31" s="33">
        <v>1</v>
      </c>
      <c r="AN31" s="38">
        <v>1</v>
      </c>
      <c r="AO31" s="28">
        <v>1</v>
      </c>
      <c r="AP31" s="27" t="s">
        <v>4</v>
      </c>
      <c r="AQ31" s="27"/>
      <c r="AR31" s="39">
        <f t="shared" si="3"/>
        <v>27.75</v>
      </c>
      <c r="AS31" s="40">
        <f t="shared" si="4"/>
        <v>29</v>
      </c>
      <c r="AT31" s="41">
        <f t="shared" si="5"/>
        <v>0.9568965517241379</v>
      </c>
    </row>
    <row r="32" spans="1:46" ht="18.75" customHeight="1">
      <c r="A32" s="22" t="s">
        <v>37</v>
      </c>
      <c r="B32" s="23" t="s">
        <v>3</v>
      </c>
      <c r="C32" s="24"/>
      <c r="D32" s="23"/>
      <c r="E32" s="25"/>
      <c r="F32" s="25"/>
      <c r="G32" s="25"/>
      <c r="H32" s="26"/>
      <c r="I32" s="27"/>
      <c r="J32" s="26"/>
      <c r="K32" s="26"/>
      <c r="L32" s="26"/>
      <c r="M32" s="28">
        <v>1</v>
      </c>
      <c r="N32" s="29">
        <v>1</v>
      </c>
      <c r="O32" s="29">
        <v>0.75</v>
      </c>
      <c r="P32" s="29">
        <v>0.75</v>
      </c>
      <c r="Q32" s="29">
        <v>0.75</v>
      </c>
      <c r="R32" s="29">
        <v>0.75</v>
      </c>
      <c r="S32" s="29">
        <v>0.75</v>
      </c>
      <c r="T32" s="30">
        <v>0.75</v>
      </c>
      <c r="U32" s="25">
        <v>1</v>
      </c>
      <c r="V32" s="31">
        <v>1</v>
      </c>
      <c r="W32" s="31">
        <v>0.75</v>
      </c>
      <c r="X32" s="32">
        <v>1</v>
      </c>
      <c r="Y32" s="24">
        <v>1</v>
      </c>
      <c r="Z32" s="24">
        <v>0.75</v>
      </c>
      <c r="AA32" s="30">
        <v>0.75</v>
      </c>
      <c r="AB32" s="30">
        <v>1</v>
      </c>
      <c r="AC32" s="33">
        <v>1</v>
      </c>
      <c r="AD32" s="30">
        <v>1</v>
      </c>
      <c r="AE32" s="33">
        <v>1</v>
      </c>
      <c r="AF32" s="35">
        <v>0.75</v>
      </c>
      <c r="AG32" s="33">
        <v>0.75</v>
      </c>
      <c r="AH32" s="36">
        <v>0.75</v>
      </c>
      <c r="AI32" s="28">
        <v>1</v>
      </c>
      <c r="AJ32" s="37">
        <v>0.75</v>
      </c>
      <c r="AK32" s="37">
        <v>1</v>
      </c>
      <c r="AL32" s="33">
        <v>1</v>
      </c>
      <c r="AM32" s="33">
        <v>1</v>
      </c>
      <c r="AN32" s="38">
        <v>1</v>
      </c>
      <c r="AO32" s="28">
        <v>1</v>
      </c>
      <c r="AP32" s="27" t="s">
        <v>5</v>
      </c>
      <c r="AQ32" s="27"/>
      <c r="AR32" s="39">
        <f t="shared" si="3"/>
        <v>25.75</v>
      </c>
      <c r="AS32" s="40">
        <f t="shared" si="4"/>
        <v>29</v>
      </c>
      <c r="AT32" s="41">
        <f t="shared" si="5"/>
        <v>0.88793103448275867</v>
      </c>
    </row>
    <row r="33" spans="1:46" ht="18.75" customHeight="1">
      <c r="A33" s="22" t="s">
        <v>38</v>
      </c>
      <c r="B33" s="23" t="s">
        <v>7</v>
      </c>
      <c r="C33" s="24"/>
      <c r="D33" s="23"/>
      <c r="E33" s="25"/>
      <c r="F33" s="25"/>
      <c r="G33" s="25"/>
      <c r="H33" s="26"/>
      <c r="I33" s="27"/>
      <c r="J33" s="26"/>
      <c r="K33" s="26"/>
      <c r="L33" s="26"/>
      <c r="M33" s="28">
        <v>0.75</v>
      </c>
      <c r="N33" s="29">
        <v>0.75</v>
      </c>
      <c r="O33" s="29">
        <v>1</v>
      </c>
      <c r="P33" s="29">
        <v>1</v>
      </c>
      <c r="Q33" s="29">
        <v>0.75</v>
      </c>
      <c r="R33" s="29">
        <v>0.75</v>
      </c>
      <c r="S33" s="29">
        <v>1</v>
      </c>
      <c r="T33" s="30">
        <v>1</v>
      </c>
      <c r="U33" s="25">
        <v>1</v>
      </c>
      <c r="V33" s="31">
        <v>1</v>
      </c>
      <c r="W33" s="31">
        <v>1</v>
      </c>
      <c r="X33" s="32">
        <v>1</v>
      </c>
      <c r="Y33" s="24">
        <v>1</v>
      </c>
      <c r="Z33" s="24">
        <v>1</v>
      </c>
      <c r="AA33" s="30">
        <v>1</v>
      </c>
      <c r="AB33" s="30">
        <v>1</v>
      </c>
      <c r="AC33" s="33">
        <v>1</v>
      </c>
      <c r="AD33" s="30">
        <v>0.75</v>
      </c>
      <c r="AE33" s="33">
        <v>1</v>
      </c>
      <c r="AF33" s="35">
        <v>1</v>
      </c>
      <c r="AG33" s="33">
        <v>1</v>
      </c>
      <c r="AH33" s="36">
        <v>1</v>
      </c>
      <c r="AI33" s="28">
        <v>1</v>
      </c>
      <c r="AJ33" s="37">
        <v>1</v>
      </c>
      <c r="AK33" s="37">
        <v>1</v>
      </c>
      <c r="AL33" s="33">
        <v>1</v>
      </c>
      <c r="AM33" s="33">
        <v>1</v>
      </c>
      <c r="AN33" s="38">
        <v>1</v>
      </c>
      <c r="AO33" s="28">
        <v>1</v>
      </c>
      <c r="AP33" s="27" t="s">
        <v>39</v>
      </c>
      <c r="AQ33" s="27"/>
      <c r="AR33" s="39">
        <f t="shared" si="3"/>
        <v>27.75</v>
      </c>
      <c r="AS33" s="40">
        <f t="shared" si="4"/>
        <v>29</v>
      </c>
      <c r="AT33" s="41">
        <f t="shared" si="5"/>
        <v>0.9568965517241379</v>
      </c>
    </row>
    <row r="34" spans="1:46" ht="18.75" customHeight="1">
      <c r="A34" s="22" t="s">
        <v>40</v>
      </c>
      <c r="B34" s="23" t="s">
        <v>3</v>
      </c>
      <c r="C34" s="24"/>
      <c r="D34" s="23"/>
      <c r="E34" s="25"/>
      <c r="F34" s="25"/>
      <c r="G34" s="25"/>
      <c r="H34" s="26"/>
      <c r="I34" s="27"/>
      <c r="J34" s="26"/>
      <c r="K34" s="26"/>
      <c r="L34" s="26"/>
      <c r="M34" s="28">
        <v>1</v>
      </c>
      <c r="N34" s="29">
        <v>0.75</v>
      </c>
      <c r="O34" s="29">
        <v>0.75</v>
      </c>
      <c r="P34" s="29">
        <v>0.75</v>
      </c>
      <c r="Q34" s="29">
        <v>1</v>
      </c>
      <c r="R34" s="29">
        <v>1</v>
      </c>
      <c r="S34" s="29">
        <v>1</v>
      </c>
      <c r="T34" s="30">
        <v>0.5</v>
      </c>
      <c r="U34" s="25">
        <v>1</v>
      </c>
      <c r="V34" s="31">
        <v>1</v>
      </c>
      <c r="W34" s="31">
        <v>1</v>
      </c>
      <c r="X34" s="32">
        <v>1</v>
      </c>
      <c r="Y34" s="24">
        <v>1</v>
      </c>
      <c r="Z34" s="24">
        <v>1</v>
      </c>
      <c r="AA34" s="30">
        <v>1</v>
      </c>
      <c r="AB34" s="30">
        <v>0.75</v>
      </c>
      <c r="AC34" s="33">
        <v>0.75</v>
      </c>
      <c r="AD34" s="30">
        <v>0.75</v>
      </c>
      <c r="AE34" s="33">
        <v>0.75</v>
      </c>
      <c r="AF34" s="35">
        <v>0.75</v>
      </c>
      <c r="AG34" s="33">
        <v>0.75</v>
      </c>
      <c r="AH34" s="36">
        <v>1</v>
      </c>
      <c r="AI34" s="28">
        <v>1</v>
      </c>
      <c r="AJ34" s="37">
        <v>0.75</v>
      </c>
      <c r="AK34" s="37">
        <v>0.75</v>
      </c>
      <c r="AL34" s="33">
        <v>0.75</v>
      </c>
      <c r="AM34" s="33">
        <v>1</v>
      </c>
      <c r="AN34" s="38">
        <v>1</v>
      </c>
      <c r="AO34" s="28">
        <v>1</v>
      </c>
      <c r="AP34" s="27" t="s">
        <v>3</v>
      </c>
      <c r="AQ34" s="27"/>
      <c r="AR34" s="39">
        <f t="shared" si="3"/>
        <v>25.5</v>
      </c>
      <c r="AS34" s="40">
        <f t="shared" si="4"/>
        <v>29</v>
      </c>
      <c r="AT34" s="41">
        <f t="shared" si="5"/>
        <v>0.87931034482758619</v>
      </c>
    </row>
    <row r="35" spans="1:46" ht="18.75" customHeight="1">
      <c r="A35" s="22" t="s">
        <v>41</v>
      </c>
      <c r="B35" s="23" t="s">
        <v>3</v>
      </c>
      <c r="C35" s="24"/>
      <c r="D35" s="23"/>
      <c r="E35" s="25"/>
      <c r="F35" s="25"/>
      <c r="G35" s="25"/>
      <c r="H35" s="26"/>
      <c r="I35" s="27"/>
      <c r="J35" s="26"/>
      <c r="K35" s="26">
        <v>1</v>
      </c>
      <c r="L35" s="26">
        <v>1</v>
      </c>
      <c r="M35" s="28">
        <v>1</v>
      </c>
      <c r="N35" s="29">
        <v>0.75</v>
      </c>
      <c r="O35" s="29"/>
      <c r="P35" s="29">
        <v>0.25</v>
      </c>
      <c r="Q35" s="29">
        <v>0.5</v>
      </c>
      <c r="R35" s="29">
        <v>0.75</v>
      </c>
      <c r="S35" s="29">
        <v>0.5</v>
      </c>
      <c r="T35" s="30">
        <v>1</v>
      </c>
      <c r="U35" s="25">
        <v>1</v>
      </c>
      <c r="V35" s="31">
        <v>0.75</v>
      </c>
      <c r="W35" s="31">
        <v>1</v>
      </c>
      <c r="X35" s="32">
        <v>1</v>
      </c>
      <c r="Y35" s="24">
        <v>1</v>
      </c>
      <c r="Z35" s="24">
        <v>1</v>
      </c>
      <c r="AA35" s="30">
        <v>1</v>
      </c>
      <c r="AB35" s="30">
        <v>1</v>
      </c>
      <c r="AC35" s="33">
        <v>1</v>
      </c>
      <c r="AD35" s="30">
        <v>1</v>
      </c>
      <c r="AE35" s="33">
        <v>1</v>
      </c>
      <c r="AF35" s="35">
        <v>0.75</v>
      </c>
      <c r="AG35" s="33">
        <v>1</v>
      </c>
      <c r="AH35" s="36">
        <v>0.75</v>
      </c>
      <c r="AI35" s="28">
        <v>1</v>
      </c>
      <c r="AJ35" s="37">
        <v>0.75</v>
      </c>
      <c r="AK35" s="37">
        <v>0.75</v>
      </c>
      <c r="AL35" s="33">
        <v>1</v>
      </c>
      <c r="AM35" s="33">
        <v>1</v>
      </c>
      <c r="AN35" s="38">
        <v>1</v>
      </c>
      <c r="AO35" s="28">
        <v>1</v>
      </c>
      <c r="AP35" s="27" t="s">
        <v>3</v>
      </c>
      <c r="AQ35" s="27"/>
      <c r="AR35" s="39">
        <f t="shared" si="3"/>
        <v>26.5</v>
      </c>
      <c r="AS35" s="40">
        <f t="shared" si="4"/>
        <v>30</v>
      </c>
      <c r="AT35" s="41">
        <f t="shared" si="5"/>
        <v>0.8833333333333333</v>
      </c>
    </row>
    <row r="36" spans="1:46" ht="18.75" customHeight="1">
      <c r="A36" s="22" t="s">
        <v>42</v>
      </c>
      <c r="B36" s="23"/>
      <c r="C36" s="24"/>
      <c r="D36" s="23"/>
      <c r="E36" s="25"/>
      <c r="F36" s="25"/>
      <c r="G36" s="25"/>
      <c r="H36" s="26"/>
      <c r="I36" s="27"/>
      <c r="J36" s="26"/>
      <c r="K36" s="26"/>
      <c r="L36" s="26"/>
      <c r="M36" s="28"/>
      <c r="N36" s="29"/>
      <c r="O36" s="29"/>
      <c r="P36" s="29"/>
      <c r="Q36" s="29"/>
      <c r="R36" s="29"/>
      <c r="S36" s="29"/>
      <c r="T36" s="30"/>
      <c r="U36" s="25"/>
      <c r="V36" s="31"/>
      <c r="W36" s="31"/>
      <c r="X36" s="32"/>
      <c r="Y36" s="24"/>
      <c r="Z36" s="24"/>
      <c r="AA36" s="30"/>
      <c r="AB36" s="30"/>
      <c r="AC36" s="33"/>
      <c r="AD36" s="30"/>
      <c r="AE36" s="33"/>
      <c r="AF36" s="35"/>
      <c r="AG36" s="33"/>
      <c r="AH36" s="36"/>
      <c r="AI36" s="28"/>
      <c r="AJ36" s="37"/>
      <c r="AK36" s="37"/>
      <c r="AL36" s="33"/>
      <c r="AM36" s="33"/>
      <c r="AN36" s="38"/>
      <c r="AO36" s="28"/>
      <c r="AP36" s="27"/>
      <c r="AQ36" s="27"/>
      <c r="AR36" s="39">
        <f t="shared" si="3"/>
        <v>0</v>
      </c>
      <c r="AS36" s="40">
        <f t="shared" si="4"/>
        <v>0</v>
      </c>
      <c r="AT36" s="41" t="e">
        <f t="shared" si="5"/>
        <v>#DIV/0!</v>
      </c>
    </row>
    <row r="37" spans="1:46" ht="18.75" customHeight="1">
      <c r="A37" s="22" t="s">
        <v>43</v>
      </c>
      <c r="B37" s="23"/>
      <c r="C37" s="24"/>
      <c r="D37" s="23"/>
      <c r="E37" s="25"/>
      <c r="F37" s="25"/>
      <c r="G37" s="25"/>
      <c r="H37" s="26"/>
      <c r="I37" s="27"/>
      <c r="J37" s="26"/>
      <c r="K37" s="26"/>
      <c r="L37" s="26"/>
      <c r="M37" s="28"/>
      <c r="N37" s="29"/>
      <c r="O37" s="29"/>
      <c r="P37" s="29"/>
      <c r="Q37" s="29"/>
      <c r="R37" s="29"/>
      <c r="S37" s="29"/>
      <c r="T37" s="30"/>
      <c r="U37" s="25"/>
      <c r="V37" s="31"/>
      <c r="W37" s="31"/>
      <c r="X37" s="32"/>
      <c r="Y37" s="24"/>
      <c r="Z37" s="24"/>
      <c r="AA37" s="30"/>
      <c r="AB37" s="30"/>
      <c r="AC37" s="33"/>
      <c r="AD37" s="30"/>
      <c r="AE37" s="33"/>
      <c r="AF37" s="35"/>
      <c r="AG37" s="33"/>
      <c r="AH37" s="36"/>
      <c r="AI37" s="28"/>
      <c r="AJ37" s="37"/>
      <c r="AK37" s="37"/>
      <c r="AL37" s="33"/>
      <c r="AM37" s="33"/>
      <c r="AN37" s="38"/>
      <c r="AO37" s="28"/>
      <c r="AP37" s="27"/>
      <c r="AQ37" s="27"/>
      <c r="AR37" s="39">
        <f t="shared" si="3"/>
        <v>0</v>
      </c>
      <c r="AS37" s="40">
        <f t="shared" si="4"/>
        <v>0</v>
      </c>
      <c r="AT37" s="41" t="e">
        <f t="shared" si="5"/>
        <v>#DIV/0!</v>
      </c>
    </row>
    <row r="38" spans="1:46" ht="18.75" customHeight="1">
      <c r="A38" s="22" t="s">
        <v>44</v>
      </c>
      <c r="B38" s="23"/>
      <c r="C38" s="24"/>
      <c r="D38" s="23"/>
      <c r="E38" s="25"/>
      <c r="F38" s="25"/>
      <c r="G38" s="25"/>
      <c r="H38" s="26"/>
      <c r="I38" s="27"/>
      <c r="J38" s="26"/>
      <c r="K38" s="26"/>
      <c r="L38" s="26"/>
      <c r="M38" s="28"/>
      <c r="N38" s="29"/>
      <c r="O38" s="29"/>
      <c r="P38" s="29"/>
      <c r="Q38" s="29"/>
      <c r="R38" s="29"/>
      <c r="S38" s="29"/>
      <c r="T38" s="30"/>
      <c r="U38" s="25"/>
      <c r="V38" s="31"/>
      <c r="W38" s="31"/>
      <c r="X38" s="32"/>
      <c r="Y38" s="24"/>
      <c r="Z38" s="24"/>
      <c r="AA38" s="30"/>
      <c r="AB38" s="30"/>
      <c r="AC38" s="33"/>
      <c r="AD38" s="30"/>
      <c r="AE38" s="33"/>
      <c r="AF38" s="35"/>
      <c r="AG38" s="33"/>
      <c r="AH38" s="36"/>
      <c r="AI38" s="28"/>
      <c r="AJ38" s="37"/>
      <c r="AK38" s="37"/>
      <c r="AL38" s="33"/>
      <c r="AM38" s="33"/>
      <c r="AN38" s="38"/>
      <c r="AO38" s="28"/>
      <c r="AP38" s="27"/>
      <c r="AQ38" s="27"/>
      <c r="AR38" s="39">
        <f t="shared" si="3"/>
        <v>0</v>
      </c>
      <c r="AS38" s="40">
        <f t="shared" si="4"/>
        <v>0</v>
      </c>
      <c r="AT38" s="41" t="e">
        <f t="shared" si="5"/>
        <v>#DIV/0!</v>
      </c>
    </row>
    <row r="39" spans="1:46" ht="18.75" customHeight="1">
      <c r="A39" s="22" t="s">
        <v>45</v>
      </c>
      <c r="B39" s="23"/>
      <c r="C39" s="24"/>
      <c r="D39" s="23"/>
      <c r="E39" s="25"/>
      <c r="F39" s="25"/>
      <c r="G39" s="25"/>
      <c r="H39" s="26"/>
      <c r="I39" s="27"/>
      <c r="J39" s="26"/>
      <c r="K39" s="26"/>
      <c r="L39" s="26"/>
      <c r="M39" s="28"/>
      <c r="N39" s="29"/>
      <c r="O39" s="29"/>
      <c r="P39" s="29"/>
      <c r="Q39" s="29"/>
      <c r="R39" s="29"/>
      <c r="S39" s="29"/>
      <c r="T39" s="30"/>
      <c r="U39" s="25"/>
      <c r="V39" s="31"/>
      <c r="W39" s="31"/>
      <c r="X39" s="32"/>
      <c r="Y39" s="24"/>
      <c r="Z39" s="24"/>
      <c r="AA39" s="30"/>
      <c r="AB39" s="30"/>
      <c r="AC39" s="33"/>
      <c r="AD39" s="30"/>
      <c r="AE39" s="33"/>
      <c r="AF39" s="35"/>
      <c r="AG39" s="33"/>
      <c r="AH39" s="36"/>
      <c r="AI39" s="28"/>
      <c r="AJ39" s="37"/>
      <c r="AK39" s="37"/>
      <c r="AL39" s="33"/>
      <c r="AM39" s="33"/>
      <c r="AN39" s="38"/>
      <c r="AO39" s="28"/>
      <c r="AP39" s="27"/>
      <c r="AQ39" s="27"/>
      <c r="AR39" s="39">
        <f t="shared" si="3"/>
        <v>0</v>
      </c>
      <c r="AS39" s="40">
        <f t="shared" si="4"/>
        <v>0</v>
      </c>
      <c r="AT39" s="41" t="e">
        <f t="shared" si="5"/>
        <v>#DIV/0!</v>
      </c>
    </row>
    <row r="40" spans="1:46" ht="18.75" customHeight="1">
      <c r="A40" s="22" t="s">
        <v>46</v>
      </c>
      <c r="B40" s="23"/>
      <c r="C40" s="24"/>
      <c r="D40" s="23"/>
      <c r="E40" s="25"/>
      <c r="F40" s="25"/>
      <c r="G40" s="25"/>
      <c r="H40" s="26"/>
      <c r="I40" s="27"/>
      <c r="J40" s="26"/>
      <c r="K40" s="26"/>
      <c r="L40" s="26"/>
      <c r="M40" s="28"/>
      <c r="N40" s="29"/>
      <c r="O40" s="29"/>
      <c r="P40" s="29"/>
      <c r="Q40" s="29"/>
      <c r="R40" s="29"/>
      <c r="S40" s="29"/>
      <c r="T40" s="30"/>
      <c r="U40" s="25"/>
      <c r="V40" s="31"/>
      <c r="W40" s="31"/>
      <c r="X40" s="32"/>
      <c r="Y40" s="24"/>
      <c r="Z40" s="24"/>
      <c r="AA40" s="30"/>
      <c r="AB40" s="30"/>
      <c r="AC40" s="33"/>
      <c r="AD40" s="30"/>
      <c r="AE40" s="33"/>
      <c r="AF40" s="35"/>
      <c r="AG40" s="33"/>
      <c r="AH40" s="36"/>
      <c r="AI40" s="28"/>
      <c r="AJ40" s="37"/>
      <c r="AK40" s="37"/>
      <c r="AL40" s="33"/>
      <c r="AM40" s="33"/>
      <c r="AN40" s="38"/>
      <c r="AO40" s="28"/>
      <c r="AP40" s="27"/>
      <c r="AQ40" s="27"/>
      <c r="AR40" s="39">
        <f t="shared" si="3"/>
        <v>0</v>
      </c>
      <c r="AS40" s="40">
        <f t="shared" si="4"/>
        <v>0</v>
      </c>
      <c r="AT40" s="41" t="e">
        <f t="shared" si="5"/>
        <v>#DIV/0!</v>
      </c>
    </row>
    <row r="41" spans="1:46" ht="18.75" customHeight="1">
      <c r="A41" s="22" t="s">
        <v>47</v>
      </c>
      <c r="B41" s="23"/>
      <c r="C41" s="24"/>
      <c r="D41" s="23"/>
      <c r="E41" s="25"/>
      <c r="F41" s="25"/>
      <c r="G41" s="25"/>
      <c r="H41" s="26"/>
      <c r="I41" s="27"/>
      <c r="J41" s="26"/>
      <c r="K41" s="26"/>
      <c r="L41" s="26"/>
      <c r="M41" s="28"/>
      <c r="N41" s="29"/>
      <c r="O41" s="29"/>
      <c r="P41" s="29"/>
      <c r="Q41" s="29"/>
      <c r="R41" s="29"/>
      <c r="S41" s="29"/>
      <c r="T41" s="30"/>
      <c r="U41" s="25"/>
      <c r="V41" s="31"/>
      <c r="W41" s="31"/>
      <c r="X41" s="32"/>
      <c r="Y41" s="24"/>
      <c r="Z41" s="24"/>
      <c r="AA41" s="30"/>
      <c r="AB41" s="30"/>
      <c r="AC41" s="33"/>
      <c r="AD41" s="30"/>
      <c r="AE41" s="33"/>
      <c r="AF41" s="35"/>
      <c r="AG41" s="33"/>
      <c r="AH41" s="36"/>
      <c r="AI41" s="28"/>
      <c r="AJ41" s="37"/>
      <c r="AK41" s="37"/>
      <c r="AL41" s="33"/>
      <c r="AM41" s="33"/>
      <c r="AN41" s="38"/>
      <c r="AO41" s="28"/>
      <c r="AP41" s="27"/>
      <c r="AQ41" s="27"/>
      <c r="AR41" s="39">
        <f t="shared" si="3"/>
        <v>0</v>
      </c>
      <c r="AS41" s="40">
        <f t="shared" si="4"/>
        <v>0</v>
      </c>
      <c r="AT41" s="41" t="e">
        <f t="shared" si="5"/>
        <v>#DIV/0!</v>
      </c>
    </row>
    <row r="42" spans="1:46" ht="18.75" customHeight="1">
      <c r="A42" s="22" t="s">
        <v>48</v>
      </c>
      <c r="B42" s="23"/>
      <c r="C42" s="24"/>
      <c r="D42" s="23"/>
      <c r="E42" s="25"/>
      <c r="F42" s="25"/>
      <c r="G42" s="25"/>
      <c r="H42" s="26"/>
      <c r="I42" s="27"/>
      <c r="J42" s="26"/>
      <c r="K42" s="26"/>
      <c r="L42" s="26"/>
      <c r="M42" s="28"/>
      <c r="N42" s="29"/>
      <c r="O42" s="29"/>
      <c r="P42" s="29"/>
      <c r="Q42" s="29"/>
      <c r="R42" s="29"/>
      <c r="S42" s="29"/>
      <c r="T42" s="30"/>
      <c r="U42" s="25"/>
      <c r="V42" s="31"/>
      <c r="W42" s="31"/>
      <c r="X42" s="32"/>
      <c r="Y42" s="24"/>
      <c r="Z42" s="24"/>
      <c r="AA42" s="30"/>
      <c r="AB42" s="30"/>
      <c r="AC42" s="33"/>
      <c r="AD42" s="30"/>
      <c r="AE42" s="33"/>
      <c r="AF42" s="35"/>
      <c r="AG42" s="33"/>
      <c r="AH42" s="36"/>
      <c r="AI42" s="28"/>
      <c r="AJ42" s="37"/>
      <c r="AK42" s="37"/>
      <c r="AL42" s="33"/>
      <c r="AM42" s="33"/>
      <c r="AN42" s="38"/>
      <c r="AO42" s="28"/>
      <c r="AP42" s="27"/>
      <c r="AQ42" s="27"/>
      <c r="AR42" s="39">
        <f t="shared" si="3"/>
        <v>0</v>
      </c>
      <c r="AS42" s="40">
        <f t="shared" si="4"/>
        <v>0</v>
      </c>
      <c r="AT42" s="41" t="e">
        <f t="shared" si="5"/>
        <v>#DIV/0!</v>
      </c>
    </row>
    <row r="43" spans="1:46" ht="18.75" customHeight="1">
      <c r="A43" s="22" t="s">
        <v>49</v>
      </c>
      <c r="B43" s="23"/>
      <c r="C43" s="24"/>
      <c r="D43" s="23"/>
      <c r="E43" s="25"/>
      <c r="F43" s="25"/>
      <c r="G43" s="25"/>
      <c r="H43" s="26"/>
      <c r="I43" s="27"/>
      <c r="J43" s="26"/>
      <c r="K43" s="26"/>
      <c r="L43" s="26"/>
      <c r="M43" s="28"/>
      <c r="N43" s="29"/>
      <c r="O43" s="29"/>
      <c r="P43" s="29"/>
      <c r="Q43" s="29"/>
      <c r="R43" s="29"/>
      <c r="S43" s="29"/>
      <c r="T43" s="30"/>
      <c r="U43" s="25"/>
      <c r="V43" s="31"/>
      <c r="W43" s="31"/>
      <c r="X43" s="32"/>
      <c r="Y43" s="24"/>
      <c r="Z43" s="24"/>
      <c r="AA43" s="30"/>
      <c r="AB43" s="30"/>
      <c r="AC43" s="33"/>
      <c r="AD43" s="30"/>
      <c r="AE43" s="33"/>
      <c r="AF43" s="35"/>
      <c r="AG43" s="33"/>
      <c r="AH43" s="36"/>
      <c r="AI43" s="28"/>
      <c r="AJ43" s="37"/>
      <c r="AK43" s="37"/>
      <c r="AL43" s="33"/>
      <c r="AM43" s="33"/>
      <c r="AN43" s="38"/>
      <c r="AO43" s="28"/>
      <c r="AP43" s="27"/>
      <c r="AQ43" s="27"/>
      <c r="AR43" s="39">
        <f t="shared" si="3"/>
        <v>0</v>
      </c>
      <c r="AS43" s="40">
        <f t="shared" si="4"/>
        <v>0</v>
      </c>
      <c r="AT43" s="41" t="e">
        <f t="shared" si="5"/>
        <v>#DIV/0!</v>
      </c>
    </row>
    <row r="44" spans="1:46" ht="18.75" customHeight="1">
      <c r="A44" s="22" t="s">
        <v>50</v>
      </c>
      <c r="B44" s="23"/>
      <c r="C44" s="24"/>
      <c r="D44" s="23"/>
      <c r="E44" s="25"/>
      <c r="F44" s="25"/>
      <c r="G44" s="25"/>
      <c r="H44" s="26"/>
      <c r="I44" s="27"/>
      <c r="J44" s="26"/>
      <c r="K44" s="26"/>
      <c r="L44" s="26"/>
      <c r="M44" s="28"/>
      <c r="N44" s="29"/>
      <c r="O44" s="29"/>
      <c r="P44" s="29"/>
      <c r="Q44" s="29"/>
      <c r="R44" s="29"/>
      <c r="S44" s="29"/>
      <c r="T44" s="30"/>
      <c r="U44" s="25"/>
      <c r="V44" s="31"/>
      <c r="W44" s="31"/>
      <c r="X44" s="32"/>
      <c r="Y44" s="24"/>
      <c r="Z44" s="24"/>
      <c r="AA44" s="30"/>
      <c r="AB44" s="30"/>
      <c r="AC44" s="33"/>
      <c r="AD44" s="30"/>
      <c r="AE44" s="33"/>
      <c r="AF44" s="35"/>
      <c r="AG44" s="33"/>
      <c r="AH44" s="36"/>
      <c r="AI44" s="28"/>
      <c r="AJ44" s="37"/>
      <c r="AK44" s="37"/>
      <c r="AL44" s="33"/>
      <c r="AM44" s="33"/>
      <c r="AN44" s="38"/>
      <c r="AO44" s="28"/>
      <c r="AP44" s="27"/>
      <c r="AQ44" s="27"/>
      <c r="AR44" s="39">
        <f t="shared" si="3"/>
        <v>0</v>
      </c>
      <c r="AS44" s="40">
        <f t="shared" si="4"/>
        <v>0</v>
      </c>
      <c r="AT44" s="41" t="e">
        <f t="shared" si="5"/>
        <v>#DIV/0!</v>
      </c>
    </row>
    <row r="45" spans="1:46" ht="18.75" customHeight="1">
      <c r="A45" s="22" t="s">
        <v>51</v>
      </c>
      <c r="B45" s="23"/>
      <c r="C45" s="24"/>
      <c r="D45" s="23"/>
      <c r="E45" s="25"/>
      <c r="F45" s="25"/>
      <c r="G45" s="25"/>
      <c r="H45" s="26"/>
      <c r="I45" s="27"/>
      <c r="J45" s="26"/>
      <c r="K45" s="26"/>
      <c r="L45" s="26"/>
      <c r="M45" s="28"/>
      <c r="N45" s="29"/>
      <c r="O45" s="29"/>
      <c r="P45" s="29"/>
      <c r="Q45" s="29"/>
      <c r="R45" s="29"/>
      <c r="S45" s="29"/>
      <c r="T45" s="30"/>
      <c r="U45" s="25"/>
      <c r="V45" s="31"/>
      <c r="W45" s="31"/>
      <c r="X45" s="32"/>
      <c r="Y45" s="24"/>
      <c r="Z45" s="24"/>
      <c r="AA45" s="30"/>
      <c r="AB45" s="30"/>
      <c r="AC45" s="33"/>
      <c r="AD45" s="30"/>
      <c r="AE45" s="33"/>
      <c r="AF45" s="35"/>
      <c r="AG45" s="33"/>
      <c r="AH45" s="36"/>
      <c r="AI45" s="28"/>
      <c r="AJ45" s="37"/>
      <c r="AK45" s="37"/>
      <c r="AL45" s="33"/>
      <c r="AM45" s="33"/>
      <c r="AN45" s="38"/>
      <c r="AO45" s="28"/>
      <c r="AP45" s="27"/>
      <c r="AQ45" s="27"/>
      <c r="AR45" s="39">
        <f t="shared" si="3"/>
        <v>0</v>
      </c>
      <c r="AS45" s="40">
        <f t="shared" si="4"/>
        <v>0</v>
      </c>
      <c r="AT45" s="41" t="e">
        <f t="shared" si="5"/>
        <v>#DIV/0!</v>
      </c>
    </row>
    <row r="46" spans="1:46" ht="18.75" customHeight="1">
      <c r="A46" s="22" t="s">
        <v>52</v>
      </c>
      <c r="B46" s="23"/>
      <c r="C46" s="24"/>
      <c r="D46" s="23"/>
      <c r="E46" s="25"/>
      <c r="F46" s="25"/>
      <c r="G46" s="25"/>
      <c r="H46" s="26"/>
      <c r="I46" s="27"/>
      <c r="J46" s="26"/>
      <c r="K46" s="26"/>
      <c r="L46" s="26"/>
      <c r="M46" s="28"/>
      <c r="N46" s="29"/>
      <c r="O46" s="29"/>
      <c r="P46" s="29"/>
      <c r="Q46" s="29"/>
      <c r="R46" s="29"/>
      <c r="S46" s="29"/>
      <c r="T46" s="30"/>
      <c r="U46" s="25"/>
      <c r="V46" s="31"/>
      <c r="W46" s="31"/>
      <c r="X46" s="32"/>
      <c r="Y46" s="24"/>
      <c r="Z46" s="24"/>
      <c r="AA46" s="30"/>
      <c r="AB46" s="30"/>
      <c r="AC46" s="33"/>
      <c r="AD46" s="30"/>
      <c r="AE46" s="33"/>
      <c r="AF46" s="35"/>
      <c r="AG46" s="33"/>
      <c r="AH46" s="36"/>
      <c r="AI46" s="28"/>
      <c r="AJ46" s="37"/>
      <c r="AK46" s="37"/>
      <c r="AL46" s="33"/>
      <c r="AM46" s="33"/>
      <c r="AN46" s="38"/>
      <c r="AO46" s="28"/>
      <c r="AP46" s="27"/>
      <c r="AQ46" s="27"/>
      <c r="AR46" s="39">
        <f t="shared" si="3"/>
        <v>0</v>
      </c>
      <c r="AS46" s="40">
        <f t="shared" si="4"/>
        <v>0</v>
      </c>
      <c r="AT46" s="41" t="e">
        <f t="shared" si="5"/>
        <v>#DIV/0!</v>
      </c>
    </row>
    <row r="47" spans="1:46" ht="18.75" customHeight="1">
      <c r="A47" s="22" t="s">
        <v>53</v>
      </c>
      <c r="B47" s="23"/>
      <c r="C47" s="24"/>
      <c r="D47" s="23"/>
      <c r="E47" s="25"/>
      <c r="F47" s="25"/>
      <c r="G47" s="25"/>
      <c r="H47" s="26"/>
      <c r="I47" s="27"/>
      <c r="J47" s="26"/>
      <c r="K47" s="26"/>
      <c r="L47" s="26"/>
      <c r="M47" s="28"/>
      <c r="N47" s="29"/>
      <c r="O47" s="29"/>
      <c r="P47" s="29"/>
      <c r="Q47" s="29"/>
      <c r="R47" s="29"/>
      <c r="S47" s="29"/>
      <c r="T47" s="30"/>
      <c r="U47" s="25"/>
      <c r="V47" s="31"/>
      <c r="W47" s="31"/>
      <c r="X47" s="32"/>
      <c r="Y47" s="24"/>
      <c r="Z47" s="24"/>
      <c r="AA47" s="30"/>
      <c r="AB47" s="30"/>
      <c r="AC47" s="33"/>
      <c r="AD47" s="30"/>
      <c r="AE47" s="33"/>
      <c r="AF47" s="35"/>
      <c r="AG47" s="33"/>
      <c r="AH47" s="36"/>
      <c r="AI47" s="28"/>
      <c r="AJ47" s="37"/>
      <c r="AK47" s="37"/>
      <c r="AL47" s="33"/>
      <c r="AM47" s="33"/>
      <c r="AN47" s="38"/>
      <c r="AO47" s="28"/>
      <c r="AP47" s="27"/>
      <c r="AQ47" s="27"/>
      <c r="AR47" s="39">
        <f t="shared" si="3"/>
        <v>0</v>
      </c>
      <c r="AS47" s="40">
        <f t="shared" si="4"/>
        <v>0</v>
      </c>
      <c r="AT47" s="41" t="e">
        <f t="shared" si="5"/>
        <v>#DIV/0!</v>
      </c>
    </row>
    <row r="48" spans="1:46" ht="18.75" customHeight="1">
      <c r="A48" s="22" t="s">
        <v>54</v>
      </c>
      <c r="B48" s="23"/>
      <c r="C48" s="24"/>
      <c r="D48" s="23"/>
      <c r="E48" s="25"/>
      <c r="F48" s="25"/>
      <c r="G48" s="25"/>
      <c r="H48" s="26"/>
      <c r="I48" s="27"/>
      <c r="J48" s="26"/>
      <c r="K48" s="26"/>
      <c r="L48" s="26"/>
      <c r="M48" s="28"/>
      <c r="N48" s="29"/>
      <c r="O48" s="29"/>
      <c r="P48" s="29"/>
      <c r="Q48" s="29"/>
      <c r="R48" s="29"/>
      <c r="S48" s="29"/>
      <c r="T48" s="30"/>
      <c r="U48" s="25"/>
      <c r="V48" s="31"/>
      <c r="W48" s="31"/>
      <c r="X48" s="32"/>
      <c r="Y48" s="24"/>
      <c r="Z48" s="24"/>
      <c r="AA48" s="30"/>
      <c r="AB48" s="30"/>
      <c r="AC48" s="33"/>
      <c r="AD48" s="30"/>
      <c r="AE48" s="33"/>
      <c r="AF48" s="35"/>
      <c r="AG48" s="33"/>
      <c r="AH48" s="36"/>
      <c r="AI48" s="28"/>
      <c r="AJ48" s="37"/>
      <c r="AK48" s="37"/>
      <c r="AL48" s="33"/>
      <c r="AM48" s="33"/>
      <c r="AN48" s="38"/>
      <c r="AO48" s="28"/>
      <c r="AP48" s="27"/>
      <c r="AQ48" s="27"/>
      <c r="AR48" s="39">
        <f t="shared" si="3"/>
        <v>0</v>
      </c>
      <c r="AS48" s="40">
        <f t="shared" si="4"/>
        <v>0</v>
      </c>
      <c r="AT48" s="41" t="e">
        <f t="shared" si="5"/>
        <v>#DIV/0!</v>
      </c>
    </row>
    <row r="49" spans="1:46" ht="18.75" customHeight="1">
      <c r="A49" s="22" t="s">
        <v>55</v>
      </c>
      <c r="B49" s="23"/>
      <c r="C49" s="24"/>
      <c r="D49" s="23"/>
      <c r="E49" s="25"/>
      <c r="F49" s="25"/>
      <c r="G49" s="25"/>
      <c r="H49" s="26"/>
      <c r="I49" s="27"/>
      <c r="J49" s="26"/>
      <c r="K49" s="26"/>
      <c r="L49" s="26"/>
      <c r="M49" s="28"/>
      <c r="N49" s="29"/>
      <c r="O49" s="29"/>
      <c r="P49" s="29"/>
      <c r="Q49" s="29"/>
      <c r="R49" s="29"/>
      <c r="S49" s="29"/>
      <c r="T49" s="30"/>
      <c r="U49" s="25"/>
      <c r="V49" s="31"/>
      <c r="W49" s="31"/>
      <c r="X49" s="32"/>
      <c r="Y49" s="24"/>
      <c r="Z49" s="24"/>
      <c r="AA49" s="30"/>
      <c r="AB49" s="30"/>
      <c r="AC49" s="33"/>
      <c r="AD49" s="30"/>
      <c r="AE49" s="33"/>
      <c r="AF49" s="35"/>
      <c r="AG49" s="33"/>
      <c r="AH49" s="36"/>
      <c r="AI49" s="28"/>
      <c r="AJ49" s="37"/>
      <c r="AK49" s="37"/>
      <c r="AL49" s="33"/>
      <c r="AM49" s="33"/>
      <c r="AN49" s="38"/>
      <c r="AO49" s="28"/>
      <c r="AP49" s="27"/>
      <c r="AQ49" s="27"/>
      <c r="AR49" s="39">
        <f t="shared" si="3"/>
        <v>0</v>
      </c>
      <c r="AS49" s="40">
        <f t="shared" si="4"/>
        <v>0</v>
      </c>
      <c r="AT49" s="41" t="e">
        <f t="shared" si="5"/>
        <v>#DIV/0!</v>
      </c>
    </row>
    <row r="50" spans="1:46" ht="18.75" customHeight="1">
      <c r="A50" s="22" t="s">
        <v>56</v>
      </c>
      <c r="B50" s="23"/>
      <c r="C50" s="24"/>
      <c r="D50" s="23"/>
      <c r="E50" s="25"/>
      <c r="F50" s="25"/>
      <c r="G50" s="25"/>
      <c r="H50" s="26"/>
      <c r="I50" s="27"/>
      <c r="J50" s="26"/>
      <c r="K50" s="26"/>
      <c r="L50" s="26"/>
      <c r="M50" s="28"/>
      <c r="N50" s="29"/>
      <c r="O50" s="29"/>
      <c r="P50" s="29"/>
      <c r="Q50" s="29"/>
      <c r="R50" s="29"/>
      <c r="S50" s="29"/>
      <c r="T50" s="30"/>
      <c r="U50" s="25"/>
      <c r="V50" s="31"/>
      <c r="W50" s="31"/>
      <c r="X50" s="32"/>
      <c r="Y50" s="24"/>
      <c r="Z50" s="24"/>
      <c r="AA50" s="30"/>
      <c r="AB50" s="30"/>
      <c r="AC50" s="33"/>
      <c r="AD50" s="30"/>
      <c r="AE50" s="33"/>
      <c r="AF50" s="35"/>
      <c r="AG50" s="33"/>
      <c r="AH50" s="36"/>
      <c r="AI50" s="28"/>
      <c r="AJ50" s="37"/>
      <c r="AK50" s="37"/>
      <c r="AL50" s="33"/>
      <c r="AM50" s="33"/>
      <c r="AN50" s="38"/>
      <c r="AO50" s="28"/>
      <c r="AP50" s="27"/>
      <c r="AQ50" s="27"/>
      <c r="AR50" s="39">
        <f t="shared" si="3"/>
        <v>0</v>
      </c>
      <c r="AS50" s="40">
        <f t="shared" si="4"/>
        <v>0</v>
      </c>
      <c r="AT50" s="41" t="e">
        <f t="shared" si="5"/>
        <v>#DIV/0!</v>
      </c>
    </row>
    <row r="51" spans="1:46" ht="18.75" customHeight="1">
      <c r="A51" s="22" t="s">
        <v>57</v>
      </c>
      <c r="B51" s="23"/>
      <c r="C51" s="24"/>
      <c r="D51" s="23"/>
      <c r="E51" s="25"/>
      <c r="F51" s="25"/>
      <c r="G51" s="25"/>
      <c r="H51" s="26"/>
      <c r="I51" s="27"/>
      <c r="J51" s="26"/>
      <c r="K51" s="26"/>
      <c r="L51" s="26"/>
      <c r="M51" s="28"/>
      <c r="N51" s="29"/>
      <c r="O51" s="29"/>
      <c r="P51" s="29"/>
      <c r="Q51" s="29"/>
      <c r="R51" s="29"/>
      <c r="S51" s="29"/>
      <c r="T51" s="30"/>
      <c r="U51" s="25"/>
      <c r="V51" s="31"/>
      <c r="W51" s="31"/>
      <c r="X51" s="32"/>
      <c r="Y51" s="24"/>
      <c r="Z51" s="24"/>
      <c r="AA51" s="30"/>
      <c r="AB51" s="30"/>
      <c r="AC51" s="33"/>
      <c r="AD51" s="30"/>
      <c r="AE51" s="33"/>
      <c r="AF51" s="35"/>
      <c r="AG51" s="33"/>
      <c r="AH51" s="36"/>
      <c r="AI51" s="28"/>
      <c r="AJ51" s="37"/>
      <c r="AK51" s="37"/>
      <c r="AL51" s="33"/>
      <c r="AM51" s="33"/>
      <c r="AN51" s="38"/>
      <c r="AO51" s="28"/>
      <c r="AP51" s="27"/>
      <c r="AQ51" s="27"/>
      <c r="AR51" s="39">
        <f t="shared" si="3"/>
        <v>0</v>
      </c>
      <c r="AS51" s="40">
        <f t="shared" si="4"/>
        <v>0</v>
      </c>
      <c r="AT51" s="41" t="e">
        <f t="shared" si="5"/>
        <v>#DIV/0!</v>
      </c>
    </row>
    <row r="52" spans="1:46" ht="18.75" customHeight="1">
      <c r="A52" s="22" t="s">
        <v>58</v>
      </c>
      <c r="B52" s="23"/>
      <c r="C52" s="24"/>
      <c r="D52" s="23"/>
      <c r="E52" s="25"/>
      <c r="F52" s="25"/>
      <c r="G52" s="25"/>
      <c r="H52" s="26"/>
      <c r="I52" s="27"/>
      <c r="J52" s="26"/>
      <c r="K52" s="26"/>
      <c r="L52" s="26"/>
      <c r="M52" s="28"/>
      <c r="N52" s="29"/>
      <c r="O52" s="29"/>
      <c r="P52" s="29"/>
      <c r="Q52" s="29"/>
      <c r="R52" s="29"/>
      <c r="S52" s="29"/>
      <c r="T52" s="30"/>
      <c r="U52" s="25"/>
      <c r="V52" s="31"/>
      <c r="W52" s="31"/>
      <c r="X52" s="32"/>
      <c r="Y52" s="24"/>
      <c r="Z52" s="24"/>
      <c r="AA52" s="30"/>
      <c r="AB52" s="30"/>
      <c r="AC52" s="33"/>
      <c r="AD52" s="30"/>
      <c r="AE52" s="33"/>
      <c r="AF52" s="35"/>
      <c r="AG52" s="33"/>
      <c r="AH52" s="36"/>
      <c r="AI52" s="28"/>
      <c r="AJ52" s="37"/>
      <c r="AK52" s="37"/>
      <c r="AL52" s="33"/>
      <c r="AM52" s="33"/>
      <c r="AN52" s="38"/>
      <c r="AO52" s="28"/>
      <c r="AP52" s="27"/>
      <c r="AQ52" s="27"/>
      <c r="AR52" s="39">
        <f t="shared" si="3"/>
        <v>0</v>
      </c>
      <c r="AS52" s="40">
        <f t="shared" si="4"/>
        <v>0</v>
      </c>
      <c r="AT52" s="41" t="e">
        <f t="shared" si="5"/>
        <v>#DIV/0!</v>
      </c>
    </row>
    <row r="53" spans="1:46" ht="18.75" customHeight="1">
      <c r="A53" s="22" t="s">
        <v>59</v>
      </c>
      <c r="B53" s="23"/>
      <c r="C53" s="24"/>
      <c r="D53" s="23"/>
      <c r="E53" s="25"/>
      <c r="F53" s="25"/>
      <c r="G53" s="25"/>
      <c r="H53" s="26"/>
      <c r="I53" s="27"/>
      <c r="J53" s="26"/>
      <c r="K53" s="26"/>
      <c r="L53" s="26"/>
      <c r="M53" s="28"/>
      <c r="N53" s="29"/>
      <c r="O53" s="29"/>
      <c r="P53" s="29"/>
      <c r="Q53" s="29"/>
      <c r="R53" s="29"/>
      <c r="S53" s="29"/>
      <c r="T53" s="30"/>
      <c r="U53" s="25"/>
      <c r="V53" s="31"/>
      <c r="W53" s="31"/>
      <c r="X53" s="32"/>
      <c r="Y53" s="24"/>
      <c r="Z53" s="24"/>
      <c r="AA53" s="30"/>
      <c r="AB53" s="30"/>
      <c r="AC53" s="33"/>
      <c r="AD53" s="30"/>
      <c r="AE53" s="33"/>
      <c r="AF53" s="35"/>
      <c r="AG53" s="33"/>
      <c r="AH53" s="36"/>
      <c r="AI53" s="28"/>
      <c r="AJ53" s="37"/>
      <c r="AK53" s="37"/>
      <c r="AL53" s="33"/>
      <c r="AM53" s="33"/>
      <c r="AN53" s="38"/>
      <c r="AO53" s="28"/>
      <c r="AP53" s="27"/>
      <c r="AQ53" s="27"/>
      <c r="AR53" s="39">
        <f t="shared" si="3"/>
        <v>0</v>
      </c>
      <c r="AS53" s="40">
        <f t="shared" si="4"/>
        <v>0</v>
      </c>
      <c r="AT53" s="41" t="e">
        <f t="shared" si="5"/>
        <v>#DIV/0!</v>
      </c>
    </row>
    <row r="54" spans="1:46" ht="18.75" customHeight="1">
      <c r="A54" s="22" t="s">
        <v>60</v>
      </c>
      <c r="B54" s="23"/>
      <c r="C54" s="24"/>
      <c r="D54" s="23"/>
      <c r="E54" s="25"/>
      <c r="F54" s="25"/>
      <c r="G54" s="25"/>
      <c r="H54" s="26"/>
      <c r="I54" s="27"/>
      <c r="J54" s="26"/>
      <c r="K54" s="26"/>
      <c r="L54" s="26"/>
      <c r="M54" s="28"/>
      <c r="N54" s="29"/>
      <c r="O54" s="29"/>
      <c r="P54" s="29"/>
      <c r="Q54" s="29"/>
      <c r="R54" s="29"/>
      <c r="S54" s="29"/>
      <c r="T54" s="30"/>
      <c r="U54" s="25"/>
      <c r="V54" s="31"/>
      <c r="W54" s="31"/>
      <c r="X54" s="32"/>
      <c r="Y54" s="24"/>
      <c r="Z54" s="24"/>
      <c r="AA54" s="30"/>
      <c r="AB54" s="30"/>
      <c r="AC54" s="33"/>
      <c r="AD54" s="30"/>
      <c r="AE54" s="33"/>
      <c r="AF54" s="35"/>
      <c r="AG54" s="33"/>
      <c r="AH54" s="36"/>
      <c r="AI54" s="28"/>
      <c r="AJ54" s="37"/>
      <c r="AK54" s="37"/>
      <c r="AL54" s="33"/>
      <c r="AM54" s="33"/>
      <c r="AN54" s="38"/>
      <c r="AO54" s="28"/>
      <c r="AP54" s="27"/>
      <c r="AQ54" s="27"/>
      <c r="AR54" s="39">
        <f t="shared" si="3"/>
        <v>0</v>
      </c>
      <c r="AS54" s="40">
        <f t="shared" si="4"/>
        <v>0</v>
      </c>
      <c r="AT54" s="41" t="e">
        <f t="shared" si="5"/>
        <v>#DIV/0!</v>
      </c>
    </row>
    <row r="55" spans="1:46" ht="18.75" customHeight="1">
      <c r="A55" s="22" t="s">
        <v>61</v>
      </c>
      <c r="B55" s="23"/>
      <c r="C55" s="24"/>
      <c r="D55" s="23"/>
      <c r="E55" s="25"/>
      <c r="F55" s="25"/>
      <c r="G55" s="25"/>
      <c r="H55" s="26"/>
      <c r="I55" s="27"/>
      <c r="J55" s="26"/>
      <c r="K55" s="26"/>
      <c r="L55" s="26"/>
      <c r="M55" s="28"/>
      <c r="N55" s="29"/>
      <c r="O55" s="29"/>
      <c r="P55" s="29"/>
      <c r="Q55" s="29"/>
      <c r="R55" s="29"/>
      <c r="S55" s="29"/>
      <c r="T55" s="30"/>
      <c r="U55" s="25"/>
      <c r="V55" s="31"/>
      <c r="W55" s="31"/>
      <c r="X55" s="32"/>
      <c r="Y55" s="24"/>
      <c r="Z55" s="24"/>
      <c r="AA55" s="30"/>
      <c r="AB55" s="30"/>
      <c r="AC55" s="33"/>
      <c r="AD55" s="30"/>
      <c r="AE55" s="33"/>
      <c r="AF55" s="35"/>
      <c r="AG55" s="33"/>
      <c r="AH55" s="36"/>
      <c r="AI55" s="28"/>
      <c r="AJ55" s="37"/>
      <c r="AK55" s="37"/>
      <c r="AL55" s="33"/>
      <c r="AM55" s="33"/>
      <c r="AN55" s="38"/>
      <c r="AO55" s="28"/>
      <c r="AP55" s="27"/>
      <c r="AQ55" s="27"/>
      <c r="AR55" s="39">
        <f t="shared" si="3"/>
        <v>0</v>
      </c>
      <c r="AS55" s="40">
        <f t="shared" si="4"/>
        <v>0</v>
      </c>
      <c r="AT55" s="41" t="e">
        <f t="shared" si="5"/>
        <v>#DIV/0!</v>
      </c>
    </row>
    <row r="56" spans="1:46" ht="18.75" customHeight="1">
      <c r="A56" s="22" t="s">
        <v>62</v>
      </c>
      <c r="B56" s="23"/>
      <c r="C56" s="24"/>
      <c r="D56" s="23"/>
      <c r="E56" s="25"/>
      <c r="F56" s="25"/>
      <c r="G56" s="25"/>
      <c r="H56" s="26"/>
      <c r="I56" s="27"/>
      <c r="J56" s="26"/>
      <c r="K56" s="26"/>
      <c r="L56" s="26"/>
      <c r="M56" s="28"/>
      <c r="N56" s="29"/>
      <c r="O56" s="29"/>
      <c r="P56" s="29"/>
      <c r="Q56" s="29"/>
      <c r="R56" s="29"/>
      <c r="S56" s="29"/>
      <c r="T56" s="30"/>
      <c r="U56" s="25"/>
      <c r="V56" s="31"/>
      <c r="W56" s="31"/>
      <c r="X56" s="32"/>
      <c r="Y56" s="24"/>
      <c r="Z56" s="24"/>
      <c r="AA56" s="30"/>
      <c r="AB56" s="30"/>
      <c r="AC56" s="33"/>
      <c r="AD56" s="30"/>
      <c r="AE56" s="33"/>
      <c r="AF56" s="35"/>
      <c r="AG56" s="33"/>
      <c r="AH56" s="36"/>
      <c r="AI56" s="28"/>
      <c r="AJ56" s="37"/>
      <c r="AK56" s="37"/>
      <c r="AL56" s="33"/>
      <c r="AM56" s="33"/>
      <c r="AN56" s="38"/>
      <c r="AO56" s="28"/>
      <c r="AP56" s="27"/>
      <c r="AQ56" s="27"/>
      <c r="AR56" s="39">
        <f t="shared" si="3"/>
        <v>0</v>
      </c>
      <c r="AS56" s="40">
        <f t="shared" si="4"/>
        <v>0</v>
      </c>
      <c r="AT56" s="41" t="e">
        <f t="shared" si="5"/>
        <v>#DIV/0!</v>
      </c>
    </row>
    <row r="57" spans="1:46" ht="18.75" customHeight="1">
      <c r="A57" s="22" t="s">
        <v>63</v>
      </c>
      <c r="B57" s="23"/>
      <c r="C57" s="24"/>
      <c r="D57" s="23"/>
      <c r="E57" s="25"/>
      <c r="F57" s="25"/>
      <c r="G57" s="25"/>
      <c r="H57" s="26"/>
      <c r="I57" s="27"/>
      <c r="J57" s="26"/>
      <c r="K57" s="26"/>
      <c r="L57" s="26"/>
      <c r="M57" s="28"/>
      <c r="N57" s="29"/>
      <c r="O57" s="29"/>
      <c r="P57" s="29"/>
      <c r="Q57" s="29"/>
      <c r="R57" s="29"/>
      <c r="S57" s="29"/>
      <c r="T57" s="30"/>
      <c r="U57" s="25"/>
      <c r="V57" s="31"/>
      <c r="W57" s="31"/>
      <c r="X57" s="32"/>
      <c r="Y57" s="24"/>
      <c r="Z57" s="24"/>
      <c r="AA57" s="30"/>
      <c r="AB57" s="30"/>
      <c r="AC57" s="33"/>
      <c r="AD57" s="30"/>
      <c r="AE57" s="33"/>
      <c r="AF57" s="35"/>
      <c r="AG57" s="33"/>
      <c r="AH57" s="36"/>
      <c r="AI57" s="28"/>
      <c r="AJ57" s="37"/>
      <c r="AK57" s="37"/>
      <c r="AL57" s="33"/>
      <c r="AM57" s="33"/>
      <c r="AN57" s="38"/>
      <c r="AO57" s="28"/>
      <c r="AP57" s="27"/>
      <c r="AQ57" s="27"/>
      <c r="AR57" s="39">
        <f t="shared" si="3"/>
        <v>0</v>
      </c>
      <c r="AS57" s="40">
        <f t="shared" si="4"/>
        <v>0</v>
      </c>
      <c r="AT57" s="41" t="e">
        <f t="shared" si="5"/>
        <v>#DIV/0!</v>
      </c>
    </row>
    <row r="58" spans="1:46" ht="18.75" customHeight="1">
      <c r="A58" s="22" t="s">
        <v>64</v>
      </c>
      <c r="B58" s="23"/>
      <c r="C58" s="24"/>
      <c r="D58" s="23"/>
      <c r="E58" s="25"/>
      <c r="F58" s="25"/>
      <c r="G58" s="25"/>
      <c r="H58" s="26"/>
      <c r="I58" s="27"/>
      <c r="J58" s="26"/>
      <c r="K58" s="26"/>
      <c r="L58" s="26"/>
      <c r="M58" s="28"/>
      <c r="N58" s="29"/>
      <c r="O58" s="29"/>
      <c r="P58" s="29"/>
      <c r="Q58" s="29"/>
      <c r="R58" s="29"/>
      <c r="S58" s="29"/>
      <c r="T58" s="30"/>
      <c r="U58" s="25"/>
      <c r="V58" s="31"/>
      <c r="W58" s="31"/>
      <c r="X58" s="32"/>
      <c r="Y58" s="24"/>
      <c r="Z58" s="24"/>
      <c r="AA58" s="30"/>
      <c r="AB58" s="30"/>
      <c r="AC58" s="33"/>
      <c r="AD58" s="30"/>
      <c r="AE58" s="33"/>
      <c r="AF58" s="35"/>
      <c r="AG58" s="33"/>
      <c r="AH58" s="36"/>
      <c r="AI58" s="28"/>
      <c r="AJ58" s="37"/>
      <c r="AK58" s="37"/>
      <c r="AL58" s="33"/>
      <c r="AM58" s="33"/>
      <c r="AN58" s="38"/>
      <c r="AO58" s="28"/>
      <c r="AP58" s="27"/>
      <c r="AQ58" s="27"/>
      <c r="AR58" s="39">
        <f t="shared" si="3"/>
        <v>0</v>
      </c>
      <c r="AS58" s="40">
        <f t="shared" si="4"/>
        <v>0</v>
      </c>
      <c r="AT58" s="41" t="e">
        <f t="shared" si="5"/>
        <v>#DIV/0!</v>
      </c>
    </row>
    <row r="59" spans="1:46" ht="18.75" customHeight="1">
      <c r="A59" s="22" t="s">
        <v>65</v>
      </c>
      <c r="B59" s="23"/>
      <c r="C59" s="24"/>
      <c r="D59" s="23"/>
      <c r="E59" s="25"/>
      <c r="F59" s="25"/>
      <c r="G59" s="25"/>
      <c r="H59" s="26"/>
      <c r="I59" s="27"/>
      <c r="J59" s="26"/>
      <c r="K59" s="26"/>
      <c r="L59" s="26"/>
      <c r="M59" s="28"/>
      <c r="N59" s="29"/>
      <c r="O59" s="29"/>
      <c r="P59" s="29"/>
      <c r="Q59" s="29"/>
      <c r="R59" s="29"/>
      <c r="S59" s="29"/>
      <c r="T59" s="30"/>
      <c r="U59" s="25"/>
      <c r="V59" s="31"/>
      <c r="W59" s="31"/>
      <c r="X59" s="32"/>
      <c r="Y59" s="24"/>
      <c r="Z59" s="24"/>
      <c r="AA59" s="30"/>
      <c r="AB59" s="30"/>
      <c r="AC59" s="33"/>
      <c r="AD59" s="30"/>
      <c r="AE59" s="33"/>
      <c r="AF59" s="35"/>
      <c r="AG59" s="33"/>
      <c r="AH59" s="36"/>
      <c r="AI59" s="28"/>
      <c r="AJ59" s="37"/>
      <c r="AK59" s="37"/>
      <c r="AL59" s="33"/>
      <c r="AM59" s="33"/>
      <c r="AN59" s="38"/>
      <c r="AO59" s="28"/>
      <c r="AP59" s="27"/>
      <c r="AQ59" s="27"/>
      <c r="AR59" s="39">
        <f t="shared" si="3"/>
        <v>0</v>
      </c>
      <c r="AS59" s="40">
        <f t="shared" si="4"/>
        <v>0</v>
      </c>
      <c r="AT59" s="41" t="e">
        <f t="shared" si="5"/>
        <v>#DIV/0!</v>
      </c>
    </row>
    <row r="60" spans="1:46" ht="18.75" customHeight="1">
      <c r="A60" s="22" t="s">
        <v>66</v>
      </c>
      <c r="B60" s="23"/>
      <c r="C60" s="24"/>
      <c r="D60" s="23"/>
      <c r="E60" s="25"/>
      <c r="F60" s="25"/>
      <c r="G60" s="25"/>
      <c r="H60" s="26"/>
      <c r="I60" s="27"/>
      <c r="J60" s="26"/>
      <c r="K60" s="26"/>
      <c r="L60" s="26"/>
      <c r="M60" s="28"/>
      <c r="N60" s="29"/>
      <c r="O60" s="29"/>
      <c r="P60" s="29"/>
      <c r="Q60" s="29"/>
      <c r="R60" s="29"/>
      <c r="S60" s="29"/>
      <c r="T60" s="30"/>
      <c r="U60" s="25"/>
      <c r="V60" s="31"/>
      <c r="W60" s="31"/>
      <c r="X60" s="32"/>
      <c r="Y60" s="24"/>
      <c r="Z60" s="24"/>
      <c r="AA60" s="30"/>
      <c r="AB60" s="30"/>
      <c r="AC60" s="33"/>
      <c r="AD60" s="30"/>
      <c r="AE60" s="33"/>
      <c r="AF60" s="35"/>
      <c r="AG60" s="33"/>
      <c r="AH60" s="36"/>
      <c r="AI60" s="28"/>
      <c r="AJ60" s="37"/>
      <c r="AK60" s="37"/>
      <c r="AL60" s="33"/>
      <c r="AM60" s="33"/>
      <c r="AN60" s="38"/>
      <c r="AO60" s="28"/>
      <c r="AP60" s="27"/>
      <c r="AQ60" s="27"/>
      <c r="AR60" s="39">
        <f t="shared" si="3"/>
        <v>0</v>
      </c>
      <c r="AS60" s="40">
        <f t="shared" si="4"/>
        <v>0</v>
      </c>
      <c r="AT60" s="41" t="e">
        <f t="shared" si="5"/>
        <v>#DIV/0!</v>
      </c>
    </row>
    <row r="61" spans="1:46" ht="18.75" customHeight="1">
      <c r="A61" s="22" t="s">
        <v>67</v>
      </c>
      <c r="B61" s="23"/>
      <c r="C61" s="24"/>
      <c r="D61" s="23"/>
      <c r="E61" s="25"/>
      <c r="F61" s="25"/>
      <c r="G61" s="25"/>
      <c r="H61" s="26"/>
      <c r="I61" s="27"/>
      <c r="J61" s="26"/>
      <c r="K61" s="26"/>
      <c r="L61" s="26"/>
      <c r="M61" s="28"/>
      <c r="N61" s="29"/>
      <c r="O61" s="29"/>
      <c r="P61" s="29"/>
      <c r="Q61" s="29"/>
      <c r="R61" s="29"/>
      <c r="S61" s="29"/>
      <c r="T61" s="30"/>
      <c r="U61" s="25"/>
      <c r="V61" s="31"/>
      <c r="W61" s="31"/>
      <c r="X61" s="32"/>
      <c r="Y61" s="24"/>
      <c r="Z61" s="24"/>
      <c r="AA61" s="30"/>
      <c r="AB61" s="30"/>
      <c r="AC61" s="33"/>
      <c r="AD61" s="30"/>
      <c r="AE61" s="33"/>
      <c r="AF61" s="35"/>
      <c r="AG61" s="33"/>
      <c r="AH61" s="36"/>
      <c r="AI61" s="28"/>
      <c r="AJ61" s="37"/>
      <c r="AK61" s="37"/>
      <c r="AL61" s="33"/>
      <c r="AM61" s="33"/>
      <c r="AN61" s="38"/>
      <c r="AO61" s="28"/>
      <c r="AP61" s="27"/>
      <c r="AQ61" s="27"/>
      <c r="AR61" s="39">
        <f t="shared" si="3"/>
        <v>0</v>
      </c>
      <c r="AS61" s="40">
        <f t="shared" si="4"/>
        <v>0</v>
      </c>
      <c r="AT61" s="41" t="e">
        <f t="shared" si="5"/>
        <v>#DIV/0!</v>
      </c>
    </row>
    <row r="62" spans="1:46" ht="18.75" customHeight="1">
      <c r="A62" s="22" t="s">
        <v>68</v>
      </c>
      <c r="B62" s="23"/>
      <c r="C62" s="24"/>
      <c r="D62" s="23"/>
      <c r="E62" s="25"/>
      <c r="F62" s="25"/>
      <c r="G62" s="25"/>
      <c r="H62" s="26"/>
      <c r="I62" s="27"/>
      <c r="J62" s="26"/>
      <c r="K62" s="26"/>
      <c r="L62" s="26"/>
      <c r="M62" s="28"/>
      <c r="N62" s="29"/>
      <c r="O62" s="29"/>
      <c r="P62" s="29"/>
      <c r="Q62" s="29"/>
      <c r="R62" s="29"/>
      <c r="S62" s="29"/>
      <c r="T62" s="30"/>
      <c r="U62" s="25"/>
      <c r="V62" s="31"/>
      <c r="W62" s="31"/>
      <c r="X62" s="32"/>
      <c r="Y62" s="24"/>
      <c r="Z62" s="24"/>
      <c r="AA62" s="30"/>
      <c r="AB62" s="30"/>
      <c r="AC62" s="33"/>
      <c r="AD62" s="30"/>
      <c r="AE62" s="33"/>
      <c r="AF62" s="35"/>
      <c r="AG62" s="33"/>
      <c r="AH62" s="36"/>
      <c r="AI62" s="28"/>
      <c r="AJ62" s="37"/>
      <c r="AK62" s="37"/>
      <c r="AL62" s="33"/>
      <c r="AM62" s="33"/>
      <c r="AN62" s="38"/>
      <c r="AO62" s="28"/>
      <c r="AP62" s="27"/>
      <c r="AQ62" s="27"/>
      <c r="AR62" s="39">
        <f t="shared" si="3"/>
        <v>0</v>
      </c>
      <c r="AS62" s="40">
        <f t="shared" si="4"/>
        <v>0</v>
      </c>
      <c r="AT62" s="41" t="e">
        <f t="shared" si="5"/>
        <v>#DIV/0!</v>
      </c>
    </row>
    <row r="63" spans="1:46" ht="18.75" customHeight="1">
      <c r="A63" s="22" t="s">
        <v>69</v>
      </c>
      <c r="B63" s="23"/>
      <c r="C63" s="24"/>
      <c r="D63" s="23"/>
      <c r="E63" s="25"/>
      <c r="F63" s="25"/>
      <c r="G63" s="25"/>
      <c r="H63" s="26"/>
      <c r="I63" s="27"/>
      <c r="J63" s="26"/>
      <c r="K63" s="26"/>
      <c r="L63" s="26"/>
      <c r="M63" s="28"/>
      <c r="N63" s="29"/>
      <c r="O63" s="29"/>
      <c r="P63" s="29"/>
      <c r="Q63" s="29"/>
      <c r="R63" s="29"/>
      <c r="S63" s="29"/>
      <c r="T63" s="30"/>
      <c r="U63" s="25"/>
      <c r="V63" s="31"/>
      <c r="W63" s="31"/>
      <c r="X63" s="32"/>
      <c r="Y63" s="24"/>
      <c r="Z63" s="24"/>
      <c r="AA63" s="30"/>
      <c r="AB63" s="30"/>
      <c r="AC63" s="33"/>
      <c r="AD63" s="30"/>
      <c r="AE63" s="33"/>
      <c r="AF63" s="35"/>
      <c r="AG63" s="33"/>
      <c r="AH63" s="36"/>
      <c r="AI63" s="28"/>
      <c r="AJ63" s="37"/>
      <c r="AK63" s="37"/>
      <c r="AL63" s="33"/>
      <c r="AM63" s="33"/>
      <c r="AN63" s="38"/>
      <c r="AO63" s="28"/>
      <c r="AP63" s="27"/>
      <c r="AQ63" s="27"/>
      <c r="AR63" s="39">
        <f t="shared" si="3"/>
        <v>0</v>
      </c>
      <c r="AS63" s="40">
        <f t="shared" si="4"/>
        <v>0</v>
      </c>
      <c r="AT63" s="41" t="e">
        <f t="shared" si="5"/>
        <v>#DIV/0!</v>
      </c>
    </row>
    <row r="64" spans="1:46" ht="18.75" customHeight="1">
      <c r="A64" s="22" t="s">
        <v>70</v>
      </c>
      <c r="B64" s="23"/>
      <c r="C64" s="24"/>
      <c r="D64" s="23"/>
      <c r="E64" s="25"/>
      <c r="F64" s="25"/>
      <c r="G64" s="25"/>
      <c r="H64" s="26"/>
      <c r="I64" s="27"/>
      <c r="J64" s="26"/>
      <c r="K64" s="26"/>
      <c r="L64" s="26"/>
      <c r="M64" s="28"/>
      <c r="N64" s="29"/>
      <c r="O64" s="29"/>
      <c r="P64" s="29"/>
      <c r="Q64" s="29"/>
      <c r="R64" s="29"/>
      <c r="S64" s="29"/>
      <c r="T64" s="30"/>
      <c r="U64" s="25"/>
      <c r="V64" s="31"/>
      <c r="W64" s="31"/>
      <c r="X64" s="32"/>
      <c r="Y64" s="24"/>
      <c r="Z64" s="24"/>
      <c r="AA64" s="30"/>
      <c r="AB64" s="30"/>
      <c r="AC64" s="33"/>
      <c r="AD64" s="30"/>
      <c r="AE64" s="33"/>
      <c r="AF64" s="35"/>
      <c r="AG64" s="33"/>
      <c r="AH64" s="36"/>
      <c r="AI64" s="28"/>
      <c r="AJ64" s="37"/>
      <c r="AK64" s="37"/>
      <c r="AL64" s="33"/>
      <c r="AM64" s="33"/>
      <c r="AN64" s="38"/>
      <c r="AO64" s="28"/>
      <c r="AP64" s="27"/>
      <c r="AQ64" s="27"/>
      <c r="AR64" s="39">
        <f t="shared" si="3"/>
        <v>0</v>
      </c>
      <c r="AS64" s="40">
        <f t="shared" si="4"/>
        <v>0</v>
      </c>
      <c r="AT64" s="41" t="e">
        <f t="shared" si="5"/>
        <v>#DIV/0!</v>
      </c>
    </row>
    <row r="65" spans="1:47" ht="18.75" customHeight="1">
      <c r="A65" s="22" t="s">
        <v>71</v>
      </c>
      <c r="B65" s="23"/>
      <c r="C65" s="24"/>
      <c r="D65" s="23"/>
      <c r="E65" s="25"/>
      <c r="F65" s="25"/>
      <c r="G65" s="25"/>
      <c r="H65" s="26"/>
      <c r="I65" s="27"/>
      <c r="J65" s="26"/>
      <c r="K65" s="26"/>
      <c r="L65" s="26"/>
      <c r="M65" s="28"/>
      <c r="N65" s="29"/>
      <c r="O65" s="29"/>
      <c r="P65" s="29"/>
      <c r="Q65" s="29"/>
      <c r="R65" s="29"/>
      <c r="S65" s="29"/>
      <c r="T65" s="30"/>
      <c r="U65" s="25"/>
      <c r="V65" s="31"/>
      <c r="W65" s="31"/>
      <c r="X65" s="32"/>
      <c r="Y65" s="24"/>
      <c r="Z65" s="24"/>
      <c r="AA65" s="30"/>
      <c r="AB65" s="30"/>
      <c r="AC65" s="33"/>
      <c r="AD65" s="30"/>
      <c r="AE65" s="33"/>
      <c r="AF65" s="35"/>
      <c r="AG65" s="33"/>
      <c r="AH65" s="36"/>
      <c r="AI65" s="28"/>
      <c r="AJ65" s="37"/>
      <c r="AK65" s="37"/>
      <c r="AL65" s="33"/>
      <c r="AM65" s="33"/>
      <c r="AN65" s="38"/>
      <c r="AO65" s="28"/>
      <c r="AP65" s="27"/>
      <c r="AQ65" s="27"/>
      <c r="AR65" s="39">
        <f t="shared" si="3"/>
        <v>0</v>
      </c>
      <c r="AS65" s="40">
        <f t="shared" si="4"/>
        <v>0</v>
      </c>
      <c r="AT65" s="41" t="e">
        <f t="shared" si="5"/>
        <v>#DIV/0!</v>
      </c>
    </row>
    <row r="66" spans="1:47" ht="18.75" customHeight="1">
      <c r="A66" s="22" t="s">
        <v>72</v>
      </c>
      <c r="B66" s="23"/>
      <c r="C66" s="24"/>
      <c r="D66" s="23"/>
      <c r="E66" s="25"/>
      <c r="F66" s="25"/>
      <c r="G66" s="25"/>
      <c r="H66" s="26"/>
      <c r="I66" s="27"/>
      <c r="J66" s="26"/>
      <c r="K66" s="26"/>
      <c r="L66" s="26"/>
      <c r="M66" s="28"/>
      <c r="N66" s="29"/>
      <c r="O66" s="29"/>
      <c r="P66" s="29"/>
      <c r="Q66" s="29"/>
      <c r="R66" s="29"/>
      <c r="S66" s="29"/>
      <c r="T66" s="30"/>
      <c r="U66" s="25"/>
      <c r="V66" s="31"/>
      <c r="W66" s="31"/>
      <c r="X66" s="32"/>
      <c r="Y66" s="24"/>
      <c r="Z66" s="24"/>
      <c r="AA66" s="30"/>
      <c r="AB66" s="30"/>
      <c r="AC66" s="33"/>
      <c r="AD66" s="30"/>
      <c r="AE66" s="33"/>
      <c r="AF66" s="35"/>
      <c r="AG66" s="33"/>
      <c r="AH66" s="36"/>
      <c r="AI66" s="28"/>
      <c r="AJ66" s="37"/>
      <c r="AK66" s="37"/>
      <c r="AL66" s="33"/>
      <c r="AM66" s="33"/>
      <c r="AN66" s="38"/>
      <c r="AO66" s="28"/>
      <c r="AP66" s="27"/>
      <c r="AQ66" s="27"/>
      <c r="AR66" s="39">
        <f t="shared" si="3"/>
        <v>0</v>
      </c>
      <c r="AS66" s="40">
        <f t="shared" si="4"/>
        <v>0</v>
      </c>
      <c r="AT66" s="41" t="e">
        <f t="shared" si="5"/>
        <v>#DIV/0!</v>
      </c>
    </row>
    <row r="67" spans="1:47" ht="18.75" customHeight="1">
      <c r="A67" s="22" t="s">
        <v>73</v>
      </c>
      <c r="B67" s="23"/>
      <c r="C67" s="24"/>
      <c r="D67" s="23"/>
      <c r="E67" s="25"/>
      <c r="F67" s="25"/>
      <c r="G67" s="25"/>
      <c r="H67" s="26"/>
      <c r="I67" s="27"/>
      <c r="J67" s="26"/>
      <c r="K67" s="26"/>
      <c r="L67" s="26"/>
      <c r="M67" s="28"/>
      <c r="N67" s="29"/>
      <c r="O67" s="29"/>
      <c r="P67" s="29"/>
      <c r="Q67" s="29"/>
      <c r="R67" s="29"/>
      <c r="S67" s="29"/>
      <c r="T67" s="30"/>
      <c r="U67" s="25"/>
      <c r="V67" s="31"/>
      <c r="W67" s="31"/>
      <c r="X67" s="32"/>
      <c r="Y67" s="24"/>
      <c r="Z67" s="24"/>
      <c r="AA67" s="30"/>
      <c r="AB67" s="30"/>
      <c r="AC67" s="33"/>
      <c r="AD67" s="30"/>
      <c r="AE67" s="33"/>
      <c r="AF67" s="35"/>
      <c r="AG67" s="33"/>
      <c r="AH67" s="36"/>
      <c r="AI67" s="28"/>
      <c r="AJ67" s="37"/>
      <c r="AK67" s="37"/>
      <c r="AL67" s="33"/>
      <c r="AM67" s="33"/>
      <c r="AN67" s="38"/>
      <c r="AO67" s="28"/>
      <c r="AP67" s="27"/>
      <c r="AQ67" s="27"/>
      <c r="AR67" s="39">
        <f t="shared" si="3"/>
        <v>0</v>
      </c>
      <c r="AS67" s="40">
        <f t="shared" si="4"/>
        <v>0</v>
      </c>
      <c r="AT67" s="41" t="e">
        <f t="shared" si="5"/>
        <v>#DIV/0!</v>
      </c>
    </row>
    <row r="68" spans="1:47" ht="18.75" customHeight="1">
      <c r="A68" s="22" t="s">
        <v>74</v>
      </c>
      <c r="B68" s="23"/>
      <c r="C68" s="24"/>
      <c r="D68" s="23"/>
      <c r="E68" s="25"/>
      <c r="F68" s="25"/>
      <c r="G68" s="25"/>
      <c r="H68" s="26"/>
      <c r="I68" s="27"/>
      <c r="J68" s="26"/>
      <c r="K68" s="26"/>
      <c r="L68" s="26"/>
      <c r="M68" s="28"/>
      <c r="N68" s="29"/>
      <c r="O68" s="29"/>
      <c r="P68" s="29"/>
      <c r="Q68" s="29"/>
      <c r="R68" s="29"/>
      <c r="S68" s="29"/>
      <c r="T68" s="30"/>
      <c r="U68" s="25"/>
      <c r="V68" s="31"/>
      <c r="W68" s="31"/>
      <c r="X68" s="32"/>
      <c r="Y68" s="24"/>
      <c r="Z68" s="24"/>
      <c r="AA68" s="30"/>
      <c r="AB68" s="30"/>
      <c r="AC68" s="33"/>
      <c r="AD68" s="30"/>
      <c r="AE68" s="33"/>
      <c r="AF68" s="35"/>
      <c r="AG68" s="33"/>
      <c r="AH68" s="36"/>
      <c r="AI68" s="28"/>
      <c r="AJ68" s="37"/>
      <c r="AK68" s="37"/>
      <c r="AL68" s="33"/>
      <c r="AM68" s="33"/>
      <c r="AN68" s="38"/>
      <c r="AO68" s="28"/>
      <c r="AP68" s="27"/>
      <c r="AQ68" s="27"/>
      <c r="AR68" s="39">
        <f t="shared" si="3"/>
        <v>0</v>
      </c>
      <c r="AS68" s="40">
        <f t="shared" si="4"/>
        <v>0</v>
      </c>
      <c r="AT68" s="41" t="e">
        <f t="shared" si="5"/>
        <v>#DIV/0!</v>
      </c>
    </row>
    <row r="69" spans="1:47" ht="18.75" customHeight="1">
      <c r="A69" s="22" t="s">
        <v>75</v>
      </c>
      <c r="B69" s="23"/>
      <c r="C69" s="24"/>
      <c r="D69" s="23"/>
      <c r="E69" s="25"/>
      <c r="F69" s="25"/>
      <c r="G69" s="25"/>
      <c r="H69" s="26"/>
      <c r="I69" s="27"/>
      <c r="J69" s="26"/>
      <c r="K69" s="26"/>
      <c r="L69" s="26"/>
      <c r="M69" s="28"/>
      <c r="N69" s="29"/>
      <c r="O69" s="29"/>
      <c r="P69" s="29"/>
      <c r="Q69" s="29"/>
      <c r="R69" s="29"/>
      <c r="S69" s="29"/>
      <c r="T69" s="30"/>
      <c r="U69" s="25"/>
      <c r="V69" s="31"/>
      <c r="W69" s="31"/>
      <c r="X69" s="32"/>
      <c r="Y69" s="24"/>
      <c r="Z69" s="24"/>
      <c r="AA69" s="30"/>
      <c r="AB69" s="30"/>
      <c r="AC69" s="33"/>
      <c r="AD69" s="30"/>
      <c r="AE69" s="33"/>
      <c r="AF69" s="35"/>
      <c r="AG69" s="33"/>
      <c r="AH69" s="36"/>
      <c r="AI69" s="28"/>
      <c r="AJ69" s="37"/>
      <c r="AK69" s="37"/>
      <c r="AL69" s="33"/>
      <c r="AM69" s="33"/>
      <c r="AN69" s="38"/>
      <c r="AO69" s="28"/>
      <c r="AP69" s="27"/>
      <c r="AQ69" s="27"/>
      <c r="AR69" s="39">
        <f t="shared" si="3"/>
        <v>0</v>
      </c>
      <c r="AS69" s="40">
        <f t="shared" si="4"/>
        <v>0</v>
      </c>
      <c r="AT69" s="41" t="e">
        <f t="shared" si="5"/>
        <v>#DIV/0!</v>
      </c>
    </row>
    <row r="70" spans="1:47" ht="18.75" customHeight="1">
      <c r="A70" s="22" t="s">
        <v>76</v>
      </c>
      <c r="B70" s="23"/>
      <c r="C70" s="24"/>
      <c r="D70" s="23"/>
      <c r="E70" s="25"/>
      <c r="F70" s="25"/>
      <c r="G70" s="25"/>
      <c r="H70" s="26"/>
      <c r="I70" s="27"/>
      <c r="J70" s="26"/>
      <c r="K70" s="26"/>
      <c r="L70" s="26"/>
      <c r="M70" s="28"/>
      <c r="N70" s="29"/>
      <c r="O70" s="29"/>
      <c r="P70" s="29"/>
      <c r="Q70" s="29"/>
      <c r="R70" s="29"/>
      <c r="S70" s="29"/>
      <c r="T70" s="30"/>
      <c r="U70" s="25"/>
      <c r="V70" s="31"/>
      <c r="W70" s="31"/>
      <c r="X70" s="32"/>
      <c r="Y70" s="24"/>
      <c r="Z70" s="24"/>
      <c r="AA70" s="30"/>
      <c r="AB70" s="30"/>
      <c r="AC70" s="33"/>
      <c r="AD70" s="30"/>
      <c r="AE70" s="33"/>
      <c r="AF70" s="35"/>
      <c r="AG70" s="33"/>
      <c r="AH70" s="36"/>
      <c r="AI70" s="28"/>
      <c r="AJ70" s="37"/>
      <c r="AK70" s="37"/>
      <c r="AL70" s="33"/>
      <c r="AM70" s="33"/>
      <c r="AN70" s="38"/>
      <c r="AO70" s="28"/>
      <c r="AP70" s="27"/>
      <c r="AQ70" s="27"/>
      <c r="AR70" s="39">
        <f t="shared" si="3"/>
        <v>0</v>
      </c>
      <c r="AS70" s="40">
        <f t="shared" si="4"/>
        <v>0</v>
      </c>
      <c r="AT70" s="41" t="e">
        <f t="shared" si="5"/>
        <v>#DIV/0!</v>
      </c>
    </row>
    <row r="71" spans="1:47" ht="18.75" customHeight="1">
      <c r="A71" s="22" t="s">
        <v>77</v>
      </c>
      <c r="B71" s="23"/>
      <c r="C71" s="24"/>
      <c r="D71" s="23"/>
      <c r="E71" s="25"/>
      <c r="F71" s="25"/>
      <c r="G71" s="25"/>
      <c r="H71" s="26"/>
      <c r="I71" s="27"/>
      <c r="J71" s="26"/>
      <c r="K71" s="26"/>
      <c r="L71" s="26"/>
      <c r="M71" s="28"/>
      <c r="N71" s="29"/>
      <c r="O71" s="29"/>
      <c r="P71" s="29"/>
      <c r="Q71" s="29"/>
      <c r="R71" s="29"/>
      <c r="S71" s="29"/>
      <c r="T71" s="30"/>
      <c r="U71" s="25"/>
      <c r="V71" s="31"/>
      <c r="W71" s="31"/>
      <c r="X71" s="32"/>
      <c r="Y71" s="24"/>
      <c r="Z71" s="24"/>
      <c r="AA71" s="30"/>
      <c r="AB71" s="30"/>
      <c r="AC71" s="33"/>
      <c r="AD71" s="30"/>
      <c r="AE71" s="33"/>
      <c r="AF71" s="35"/>
      <c r="AG71" s="33"/>
      <c r="AH71" s="36"/>
      <c r="AI71" s="28"/>
      <c r="AJ71" s="37"/>
      <c r="AK71" s="37"/>
      <c r="AL71" s="33"/>
      <c r="AM71" s="33"/>
      <c r="AN71" s="38"/>
      <c r="AO71" s="28"/>
      <c r="AP71" s="27"/>
      <c r="AQ71" s="27"/>
      <c r="AR71" s="39">
        <f t="shared" si="3"/>
        <v>0</v>
      </c>
      <c r="AS71" s="40">
        <f t="shared" si="4"/>
        <v>0</v>
      </c>
      <c r="AT71" s="41" t="e">
        <f t="shared" si="5"/>
        <v>#DIV/0!</v>
      </c>
    </row>
    <row r="72" spans="1:47" ht="18.75" customHeight="1">
      <c r="A72" s="22"/>
      <c r="B72" s="43"/>
      <c r="C72" s="24"/>
      <c r="D72" s="44"/>
      <c r="E72" s="25"/>
      <c r="F72" s="25"/>
      <c r="G72" s="25"/>
      <c r="H72" s="26"/>
      <c r="I72" s="27"/>
      <c r="J72" s="26"/>
      <c r="K72" s="26"/>
      <c r="L72" s="26"/>
      <c r="M72" s="28"/>
      <c r="N72" s="29"/>
      <c r="O72" s="29"/>
      <c r="P72" s="29"/>
      <c r="Q72" s="29"/>
      <c r="R72" s="29"/>
      <c r="S72" s="29"/>
      <c r="T72" s="30"/>
      <c r="U72" s="25"/>
      <c r="V72" s="31"/>
      <c r="W72" s="31"/>
      <c r="X72" s="32"/>
      <c r="Y72" s="24"/>
      <c r="Z72" s="24"/>
      <c r="AA72" s="30"/>
      <c r="AB72" s="30"/>
      <c r="AC72" s="33"/>
      <c r="AD72" s="30"/>
      <c r="AE72" s="33"/>
      <c r="AF72" s="35"/>
      <c r="AG72" s="33"/>
      <c r="AH72" s="36"/>
      <c r="AI72" s="28"/>
      <c r="AJ72" s="37"/>
      <c r="AK72" s="37"/>
      <c r="AL72" s="33"/>
      <c r="AM72" s="33"/>
      <c r="AN72" s="38"/>
      <c r="AO72" s="28"/>
      <c r="AP72" s="27"/>
      <c r="AQ72" s="27"/>
      <c r="AR72" s="39">
        <f>SUMIF(C72:AO72,"&gt;=0,00")</f>
        <v>0</v>
      </c>
      <c r="AS72" s="40"/>
      <c r="AT72" s="41"/>
    </row>
    <row r="73" spans="1:47" ht="18.75" customHeight="1">
      <c r="A73" s="45" t="s">
        <v>0</v>
      </c>
      <c r="B73" s="46">
        <f>COUNTIF(B2:B72,"&gt;=a")</f>
        <v>34</v>
      </c>
      <c r="C73" s="47">
        <f>COUNTIF(C2:C72,"&gt;=0,00")</f>
        <v>17</v>
      </c>
      <c r="D73" s="48">
        <f>COUNTIF(D2:D72,"&gt;=a")</f>
        <v>17</v>
      </c>
      <c r="E73" s="49">
        <f>COUNTIF(E2:E72,"&gt;=0,00")</f>
        <v>17</v>
      </c>
      <c r="F73" s="49">
        <f>COUNTIF(F2:F72,"&gt;=0,00")</f>
        <v>17</v>
      </c>
      <c r="G73" s="49">
        <f>COUNTIF(G2:G72,"&gt;=0,00")</f>
        <v>17</v>
      </c>
      <c r="H73" s="50">
        <f>COUNTIF(H2:H72,"&gt;=0,00")</f>
        <v>17</v>
      </c>
      <c r="I73" s="51">
        <f>COUNTIF(I2:I72,"&gt;=a")</f>
        <v>17</v>
      </c>
      <c r="J73" s="50">
        <f t="shared" ref="J73:AO73" si="6">COUNTIF(J2:J72,"&gt;=0,00")</f>
        <v>17</v>
      </c>
      <c r="K73" s="50">
        <f t="shared" si="6"/>
        <v>18</v>
      </c>
      <c r="L73" s="50">
        <f t="shared" si="6"/>
        <v>18</v>
      </c>
      <c r="M73" s="52">
        <f t="shared" si="6"/>
        <v>34</v>
      </c>
      <c r="N73" s="53">
        <f t="shared" si="6"/>
        <v>34</v>
      </c>
      <c r="O73" s="53">
        <f t="shared" si="6"/>
        <v>31</v>
      </c>
      <c r="P73" s="53">
        <f t="shared" si="6"/>
        <v>34</v>
      </c>
      <c r="Q73" s="53">
        <f t="shared" si="6"/>
        <v>34</v>
      </c>
      <c r="R73" s="53">
        <f t="shared" si="6"/>
        <v>34</v>
      </c>
      <c r="S73" s="53">
        <f t="shared" si="6"/>
        <v>34</v>
      </c>
      <c r="T73" s="54">
        <f t="shared" si="6"/>
        <v>34</v>
      </c>
      <c r="U73" s="49">
        <f t="shared" si="6"/>
        <v>34</v>
      </c>
      <c r="V73" s="55">
        <f t="shared" si="6"/>
        <v>33</v>
      </c>
      <c r="W73" s="55">
        <f t="shared" si="6"/>
        <v>33</v>
      </c>
      <c r="X73" s="56">
        <f t="shared" si="6"/>
        <v>34</v>
      </c>
      <c r="Y73" s="47">
        <f t="shared" si="6"/>
        <v>33</v>
      </c>
      <c r="Z73" s="47">
        <f t="shared" si="6"/>
        <v>34</v>
      </c>
      <c r="AA73" s="54">
        <f t="shared" si="6"/>
        <v>34</v>
      </c>
      <c r="AB73" s="54">
        <f t="shared" si="6"/>
        <v>34</v>
      </c>
      <c r="AC73" s="57">
        <f t="shared" si="6"/>
        <v>34</v>
      </c>
      <c r="AD73" s="54">
        <f t="shared" si="6"/>
        <v>34</v>
      </c>
      <c r="AE73" s="57">
        <f t="shared" si="6"/>
        <v>34</v>
      </c>
      <c r="AF73" s="58">
        <f t="shared" si="6"/>
        <v>32</v>
      </c>
      <c r="AG73" s="57">
        <f t="shared" si="6"/>
        <v>34</v>
      </c>
      <c r="AH73" s="59">
        <f t="shared" si="6"/>
        <v>34</v>
      </c>
      <c r="AI73" s="52">
        <f t="shared" si="6"/>
        <v>33</v>
      </c>
      <c r="AJ73" s="60">
        <f t="shared" si="6"/>
        <v>33</v>
      </c>
      <c r="AK73" s="60">
        <f t="shared" si="6"/>
        <v>33</v>
      </c>
      <c r="AL73" s="57">
        <f t="shared" si="6"/>
        <v>33</v>
      </c>
      <c r="AM73" s="57">
        <f t="shared" si="6"/>
        <v>34</v>
      </c>
      <c r="AN73" s="61">
        <f t="shared" si="6"/>
        <v>32</v>
      </c>
      <c r="AO73" s="52">
        <f t="shared" si="6"/>
        <v>34</v>
      </c>
      <c r="AP73" s="51">
        <f>COUNTIF(AP2:AP72,"&gt;=a")</f>
        <v>34</v>
      </c>
      <c r="AQ73" s="51">
        <f>COUNTIF(AQ2:AQ72,"&gt;=a")</f>
        <v>0</v>
      </c>
      <c r="AR73" s="62"/>
      <c r="AS73" s="63">
        <f>SUMIF(C73:AO73,"&gt;=0,00")-(I73+D73)</f>
        <v>1110</v>
      </c>
      <c r="AT73" s="41"/>
      <c r="AU73" s="64"/>
    </row>
    <row r="74" spans="1:47" s="73" customFormat="1" ht="13.5" customHeight="1">
      <c r="A74" s="65" t="s">
        <v>78</v>
      </c>
      <c r="B74" s="65"/>
      <c r="C74" s="65">
        <f>SUMIF(C2:C72,"&gt;=0,00")</f>
        <v>10.75</v>
      </c>
      <c r="D74" s="66"/>
      <c r="E74" s="65">
        <f>SUMIF(E2:E72,"&gt;=0,00")</f>
        <v>14</v>
      </c>
      <c r="F74" s="65">
        <f>SUMIF(F2:F72,"&gt;=0,00")</f>
        <v>14</v>
      </c>
      <c r="G74" s="65">
        <f>SUMIF(G2:G72,"&gt;=0,00")</f>
        <v>15</v>
      </c>
      <c r="H74" s="65">
        <f>SUMIF(H2:H72,"&gt;=0,00")</f>
        <v>15.5</v>
      </c>
      <c r="I74" s="67"/>
      <c r="J74" s="65">
        <f t="shared" ref="J74:AO74" si="7">SUMIF(J2:J72,"&gt;=0,00")</f>
        <v>14</v>
      </c>
      <c r="K74" s="65">
        <f t="shared" si="7"/>
        <v>16.25</v>
      </c>
      <c r="L74" s="65">
        <f t="shared" si="7"/>
        <v>15.75</v>
      </c>
      <c r="M74" s="65">
        <f t="shared" si="7"/>
        <v>27</v>
      </c>
      <c r="N74" s="65">
        <f t="shared" si="7"/>
        <v>28</v>
      </c>
      <c r="O74" s="65">
        <f t="shared" si="7"/>
        <v>23.5</v>
      </c>
      <c r="P74" s="65">
        <f t="shared" si="7"/>
        <v>25.75</v>
      </c>
      <c r="Q74" s="65">
        <f t="shared" si="7"/>
        <v>27.5</v>
      </c>
      <c r="R74" s="65">
        <f t="shared" si="7"/>
        <v>27.5</v>
      </c>
      <c r="S74" s="65">
        <f t="shared" si="7"/>
        <v>27.5</v>
      </c>
      <c r="T74" s="68">
        <f t="shared" si="7"/>
        <v>27</v>
      </c>
      <c r="U74" s="65">
        <f t="shared" si="7"/>
        <v>30.75</v>
      </c>
      <c r="V74" s="65">
        <f t="shared" si="7"/>
        <v>26.25</v>
      </c>
      <c r="W74" s="65">
        <f t="shared" si="7"/>
        <v>23</v>
      </c>
      <c r="X74" s="65">
        <f t="shared" si="7"/>
        <v>29.75</v>
      </c>
      <c r="Y74" s="65">
        <f t="shared" si="7"/>
        <v>31</v>
      </c>
      <c r="Z74" s="65">
        <f t="shared" si="7"/>
        <v>29.5</v>
      </c>
      <c r="AA74" s="65">
        <f t="shared" si="7"/>
        <v>27</v>
      </c>
      <c r="AB74" s="65">
        <f t="shared" si="7"/>
        <v>28.5</v>
      </c>
      <c r="AC74" s="65">
        <f t="shared" si="7"/>
        <v>29.25</v>
      </c>
      <c r="AD74" s="65">
        <f t="shared" si="7"/>
        <v>27.5</v>
      </c>
      <c r="AE74" s="65">
        <f t="shared" si="7"/>
        <v>27.75</v>
      </c>
      <c r="AF74" s="68">
        <f t="shared" si="7"/>
        <v>24</v>
      </c>
      <c r="AG74" s="68">
        <f t="shared" si="7"/>
        <v>26.75</v>
      </c>
      <c r="AH74" s="65">
        <f t="shared" si="7"/>
        <v>31.75</v>
      </c>
      <c r="AI74" s="65">
        <f t="shared" si="7"/>
        <v>29.75</v>
      </c>
      <c r="AJ74" s="68">
        <f t="shared" si="7"/>
        <v>25.25</v>
      </c>
      <c r="AK74" s="68">
        <f t="shared" si="7"/>
        <v>25.75</v>
      </c>
      <c r="AL74" s="65">
        <f t="shared" si="7"/>
        <v>29.5</v>
      </c>
      <c r="AM74" s="65">
        <f t="shared" si="7"/>
        <v>29.25</v>
      </c>
      <c r="AN74" s="65">
        <f t="shared" si="7"/>
        <v>27.5</v>
      </c>
      <c r="AO74" s="65">
        <f t="shared" si="7"/>
        <v>28.25</v>
      </c>
      <c r="AP74" s="65"/>
      <c r="AQ74" s="65"/>
      <c r="AR74" s="69"/>
      <c r="AS74" s="70">
        <f>SUMIF(C74:AO74,"&gt;=0,00")</f>
        <v>917</v>
      </c>
      <c r="AT74" s="71"/>
      <c r="AU74" s="72"/>
    </row>
    <row r="75" spans="1:47" ht="18.75" customHeight="1">
      <c r="A75" s="74" t="s">
        <v>79</v>
      </c>
      <c r="B75" s="74"/>
      <c r="C75" s="75">
        <f>(C74/C73)</f>
        <v>0.63235294117647056</v>
      </c>
      <c r="D75" s="76"/>
      <c r="E75" s="77">
        <f t="shared" ref="E75:AO75" si="8">(E74/E73)</f>
        <v>0.82352941176470584</v>
      </c>
      <c r="F75" s="77">
        <f t="shared" si="8"/>
        <v>0.82352941176470584</v>
      </c>
      <c r="G75" s="77">
        <f t="shared" si="8"/>
        <v>0.88235294117647056</v>
      </c>
      <c r="H75" s="78">
        <f t="shared" si="8"/>
        <v>0.91176470588235292</v>
      </c>
      <c r="I75" s="79"/>
      <c r="J75" s="78">
        <f t="shared" si="8"/>
        <v>0.82352941176470584</v>
      </c>
      <c r="K75" s="78">
        <f t="shared" si="8"/>
        <v>0.90277777777777779</v>
      </c>
      <c r="L75" s="78">
        <f>(L74/L73)</f>
        <v>0.875</v>
      </c>
      <c r="M75" s="80">
        <f t="shared" si="8"/>
        <v>0.79411764705882348</v>
      </c>
      <c r="N75" s="81">
        <f t="shared" si="8"/>
        <v>0.82352941176470584</v>
      </c>
      <c r="O75" s="81">
        <f t="shared" si="8"/>
        <v>0.75806451612903225</v>
      </c>
      <c r="P75" s="81">
        <f t="shared" si="8"/>
        <v>0.75735294117647056</v>
      </c>
      <c r="Q75" s="81">
        <f t="shared" si="8"/>
        <v>0.80882352941176472</v>
      </c>
      <c r="R75" s="81">
        <f t="shared" si="8"/>
        <v>0.80882352941176472</v>
      </c>
      <c r="S75" s="81">
        <f t="shared" si="8"/>
        <v>0.80882352941176472</v>
      </c>
      <c r="T75" s="82">
        <f t="shared" si="8"/>
        <v>0.79411764705882348</v>
      </c>
      <c r="U75" s="77">
        <f t="shared" si="8"/>
        <v>0.90441176470588236</v>
      </c>
      <c r="V75" s="83">
        <f t="shared" si="8"/>
        <v>0.79545454545454541</v>
      </c>
      <c r="W75" s="83">
        <f>(W74/W73)</f>
        <v>0.69696969696969702</v>
      </c>
      <c r="X75" s="84">
        <f t="shared" si="8"/>
        <v>0.875</v>
      </c>
      <c r="Y75" s="75">
        <f t="shared" si="8"/>
        <v>0.93939393939393945</v>
      </c>
      <c r="Z75" s="75">
        <f t="shared" si="8"/>
        <v>0.86764705882352944</v>
      </c>
      <c r="AA75" s="82">
        <f t="shared" si="8"/>
        <v>0.79411764705882348</v>
      </c>
      <c r="AB75" s="82">
        <f>(AB74/AB73)</f>
        <v>0.83823529411764708</v>
      </c>
      <c r="AC75" s="85">
        <f t="shared" si="8"/>
        <v>0.86029411764705888</v>
      </c>
      <c r="AD75" s="82">
        <f t="shared" si="8"/>
        <v>0.80882352941176472</v>
      </c>
      <c r="AE75" s="85">
        <f>(AE74/AE73)</f>
        <v>0.81617647058823528</v>
      </c>
      <c r="AF75" s="41">
        <f>(AF74/AF73)</f>
        <v>0.75</v>
      </c>
      <c r="AG75" s="85">
        <f>(AG74/AG73)</f>
        <v>0.78676470588235292</v>
      </c>
      <c r="AH75" s="86">
        <f t="shared" si="8"/>
        <v>0.93382352941176472</v>
      </c>
      <c r="AI75" s="80">
        <f>(AI74/AI73)</f>
        <v>0.90151515151515149</v>
      </c>
      <c r="AJ75" s="87">
        <f>(AJ74/AJ73)</f>
        <v>0.76515151515151514</v>
      </c>
      <c r="AK75" s="87">
        <f>(AK74/AK73)</f>
        <v>0.78030303030303028</v>
      </c>
      <c r="AL75" s="85">
        <f t="shared" si="8"/>
        <v>0.89393939393939392</v>
      </c>
      <c r="AM75" s="85">
        <f t="shared" si="8"/>
        <v>0.86029411764705888</v>
      </c>
      <c r="AN75" s="88">
        <f t="shared" si="8"/>
        <v>0.859375</v>
      </c>
      <c r="AO75" s="80">
        <f t="shared" si="8"/>
        <v>0.83088235294117652</v>
      </c>
      <c r="AP75" s="89"/>
      <c r="AQ75" s="89"/>
      <c r="AR75" s="90"/>
      <c r="AS75" s="91">
        <f>(AS74/AS73)</f>
        <v>0.82612612612612613</v>
      </c>
      <c r="AT75" s="92">
        <f>COUNTIF(AT2:AT71,"&gt;=0,75")/Q79</f>
        <v>0.70588235294117652</v>
      </c>
      <c r="AU75" s="64"/>
    </row>
    <row r="76" spans="1:47" ht="11.25" customHeight="1">
      <c r="A76" s="93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4"/>
      <c r="U76" s="94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4"/>
      <c r="AK76" s="94"/>
      <c r="AL76" s="93"/>
      <c r="AM76" s="93"/>
      <c r="AN76" s="93"/>
      <c r="AO76" s="93"/>
      <c r="AP76" s="93"/>
      <c r="AQ76" s="93"/>
      <c r="AR76" s="95"/>
      <c r="AS76" s="96"/>
      <c r="AT76" s="96"/>
      <c r="AU76" s="64"/>
    </row>
    <row r="77" spans="1:47" ht="14.25" customHeight="1">
      <c r="A77" s="93"/>
      <c r="B77" s="93"/>
      <c r="C77" s="93"/>
      <c r="D77" s="93"/>
      <c r="E77" s="97"/>
      <c r="F77" s="98" t="s">
        <v>80</v>
      </c>
      <c r="G77" s="99"/>
      <c r="H77" s="99"/>
      <c r="I77" s="99"/>
      <c r="J77" s="99"/>
      <c r="K77" s="99"/>
      <c r="L77" s="100"/>
      <c r="M77" s="99"/>
      <c r="N77" s="99"/>
      <c r="O77" s="99"/>
      <c r="P77" s="99"/>
      <c r="Q77" s="99"/>
      <c r="R77" s="99"/>
      <c r="S77" s="99"/>
      <c r="T77" s="101"/>
      <c r="U77" s="101"/>
      <c r="V77" s="99"/>
      <c r="W77" s="99"/>
      <c r="X77" s="99"/>
      <c r="Y77" s="99"/>
      <c r="Z77" s="99"/>
      <c r="AA77" s="101"/>
      <c r="AB77" s="100"/>
      <c r="AC77" s="100"/>
      <c r="AD77" s="100"/>
      <c r="AE77" s="100"/>
      <c r="AF77" s="100"/>
      <c r="AG77" s="100"/>
      <c r="AH77" s="100"/>
      <c r="AI77" s="99"/>
      <c r="AJ77" s="101"/>
      <c r="AK77" s="101"/>
      <c r="AL77" s="99"/>
      <c r="AM77" s="99"/>
      <c r="AN77" s="99"/>
      <c r="AO77" s="99"/>
      <c r="AP77" s="99"/>
      <c r="AQ77" s="99"/>
      <c r="AR77" s="99"/>
      <c r="AS77" s="102"/>
      <c r="AT77" s="103"/>
      <c r="AU77" s="64"/>
    </row>
    <row r="78" spans="1:47" ht="14.25" customHeight="1">
      <c r="A78" s="93"/>
      <c r="B78" s="93"/>
      <c r="C78" s="93"/>
      <c r="D78" s="95"/>
      <c r="E78" s="104"/>
      <c r="F78" s="105"/>
      <c r="G78" s="95"/>
      <c r="H78" s="95"/>
      <c r="I78" s="95"/>
      <c r="J78" s="95"/>
      <c r="K78" s="95"/>
      <c r="L78" s="64"/>
      <c r="M78" s="95"/>
      <c r="N78" s="95"/>
      <c r="O78" s="95"/>
      <c r="P78" s="95"/>
      <c r="Q78" s="95"/>
      <c r="R78" s="95"/>
      <c r="S78" s="95"/>
      <c r="T78" s="106"/>
      <c r="U78" s="106"/>
      <c r="V78" s="95"/>
      <c r="W78" s="95"/>
      <c r="X78" s="95"/>
      <c r="Y78" s="95"/>
      <c r="Z78" s="95"/>
      <c r="AA78" s="106"/>
      <c r="AB78" s="64"/>
      <c r="AC78" s="64"/>
      <c r="AD78" s="64"/>
      <c r="AE78" s="64"/>
      <c r="AF78" s="64"/>
      <c r="AG78" s="64"/>
      <c r="AH78" s="64"/>
      <c r="AI78" s="95"/>
      <c r="AJ78" s="106"/>
      <c r="AK78" s="106"/>
      <c r="AL78" s="95"/>
      <c r="AM78" s="95"/>
      <c r="AN78" s="95"/>
      <c r="AO78" s="95"/>
      <c r="AP78" s="95"/>
      <c r="AQ78" s="95"/>
      <c r="AR78" s="95"/>
      <c r="AS78" s="96"/>
      <c r="AT78" s="96"/>
      <c r="AU78" s="64"/>
    </row>
    <row r="79" spans="1:47" s="108" customFormat="1" ht="18.75" customHeight="1">
      <c r="A79" s="107"/>
      <c r="C79" s="107"/>
      <c r="D79" s="107"/>
      <c r="E79" s="107"/>
      <c r="F79" s="109">
        <v>55</v>
      </c>
      <c r="G79" s="110" t="s">
        <v>81</v>
      </c>
      <c r="H79" s="107"/>
      <c r="I79" s="107"/>
      <c r="J79" s="107"/>
      <c r="K79" s="107"/>
      <c r="L79" s="107"/>
      <c r="M79" s="107"/>
      <c r="N79" s="107"/>
      <c r="O79" s="107"/>
      <c r="P79" s="107"/>
      <c r="Q79" s="109">
        <v>34</v>
      </c>
      <c r="R79" s="110" t="s">
        <v>82</v>
      </c>
      <c r="S79" s="107"/>
      <c r="T79" s="107"/>
      <c r="U79" s="107"/>
      <c r="V79" s="107"/>
      <c r="W79" s="107"/>
      <c r="X79" s="107"/>
      <c r="Y79" s="107"/>
      <c r="Z79" s="107"/>
      <c r="AA79" s="107"/>
      <c r="AB79" s="107"/>
      <c r="AC79" s="107"/>
      <c r="AD79" s="107"/>
      <c r="AE79" s="107"/>
      <c r="AF79" s="107"/>
      <c r="AG79" s="107"/>
      <c r="AH79" s="107"/>
      <c r="AI79" s="107"/>
      <c r="AJ79" s="111"/>
      <c r="AK79" s="111"/>
      <c r="AL79" s="107"/>
      <c r="AM79" s="107"/>
      <c r="AN79" s="107"/>
      <c r="AO79" s="107"/>
      <c r="AP79" s="107"/>
      <c r="AQ79" s="107"/>
      <c r="AR79" s="112"/>
      <c r="AS79" s="113"/>
      <c r="AT79" s="113"/>
      <c r="AU79" s="114"/>
    </row>
    <row r="80" spans="1:47" s="108" customFormat="1" ht="18.75" customHeight="1">
      <c r="A80" s="107"/>
      <c r="B80" s="107"/>
      <c r="M80" s="107"/>
      <c r="N80" s="107"/>
      <c r="O80" s="107"/>
      <c r="U80" s="111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11"/>
      <c r="AK80" s="111"/>
      <c r="AL80" s="107"/>
      <c r="AM80" s="107"/>
      <c r="AN80" s="107"/>
      <c r="AO80" s="107"/>
      <c r="AP80" s="107"/>
      <c r="AQ80" s="107"/>
      <c r="AR80" s="112"/>
      <c r="AS80" s="113"/>
      <c r="AT80" s="113"/>
      <c r="AU80" s="114"/>
    </row>
    <row r="81" spans="1:49" s="108" customFormat="1" ht="18.75" customHeight="1">
      <c r="A81" s="107"/>
      <c r="B81" s="107"/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11"/>
      <c r="U81" s="111"/>
      <c r="V81" s="107"/>
      <c r="W81" s="107"/>
      <c r="X81" s="107"/>
      <c r="Y81" s="107"/>
      <c r="Z81" s="107"/>
      <c r="AA81" s="107"/>
      <c r="AB81" s="107"/>
      <c r="AC81" s="107"/>
      <c r="AD81" s="107"/>
      <c r="AE81" s="107"/>
      <c r="AF81" s="107"/>
      <c r="AG81" s="107"/>
      <c r="AH81" s="107"/>
      <c r="AI81" s="107"/>
      <c r="AJ81" s="111"/>
      <c r="AK81" s="111"/>
      <c r="AL81" s="107"/>
      <c r="AM81" s="107"/>
      <c r="AN81" s="107"/>
      <c r="AO81" s="107"/>
      <c r="AP81" s="107"/>
      <c r="AQ81" s="107"/>
      <c r="AR81" s="112"/>
      <c r="AS81" s="113"/>
      <c r="AT81" s="113"/>
      <c r="AU81" s="114"/>
    </row>
    <row r="82" spans="1:49" s="108" customFormat="1" ht="18.75" customHeight="1">
      <c r="A82" s="107"/>
      <c r="B82" s="107"/>
      <c r="C82" s="107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11"/>
      <c r="U82" s="111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11"/>
      <c r="AK82" s="111"/>
      <c r="AL82" s="107"/>
      <c r="AM82" s="107"/>
      <c r="AN82" s="107"/>
      <c r="AO82" s="107"/>
      <c r="AP82" s="107"/>
      <c r="AQ82" s="107"/>
      <c r="AR82" s="112"/>
      <c r="AS82" s="113"/>
      <c r="AT82" s="113"/>
      <c r="AU82" s="114"/>
    </row>
    <row r="83" spans="1:49" s="108" customFormat="1" ht="18.75" customHeight="1">
      <c r="A83" s="107"/>
      <c r="B83" s="107"/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11"/>
      <c r="U83" s="111"/>
      <c r="V83" s="107"/>
      <c r="W83" s="107"/>
      <c r="X83" s="107"/>
      <c r="Y83" s="107"/>
      <c r="Z83" s="107"/>
      <c r="AA83" s="107"/>
      <c r="AB83" s="107"/>
      <c r="AC83" s="107"/>
      <c r="AD83" s="107"/>
      <c r="AE83" s="107"/>
      <c r="AF83" s="107"/>
      <c r="AG83" s="107"/>
      <c r="AH83" s="107"/>
      <c r="AI83" s="107"/>
      <c r="AJ83" s="111"/>
      <c r="AK83" s="111"/>
      <c r="AL83" s="107"/>
      <c r="AM83" s="107"/>
      <c r="AN83" s="107"/>
      <c r="AO83" s="107"/>
      <c r="AP83" s="107"/>
      <c r="AQ83" s="107"/>
      <c r="AR83" s="112"/>
      <c r="AS83" s="113"/>
      <c r="AT83" s="113"/>
      <c r="AU83" s="114"/>
    </row>
    <row r="84" spans="1:49" s="108" customFormat="1" ht="18.75" customHeight="1">
      <c r="A84" s="107"/>
      <c r="B84" s="107"/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11"/>
      <c r="U84" s="111"/>
      <c r="V84" s="107"/>
      <c r="W84" s="107"/>
      <c r="X84" s="107"/>
      <c r="Y84" s="107"/>
      <c r="Z84" s="107"/>
      <c r="AA84" s="107"/>
      <c r="AB84" s="107"/>
      <c r="AC84" s="107"/>
      <c r="AD84" s="107"/>
      <c r="AE84" s="107"/>
      <c r="AF84" s="107"/>
      <c r="AG84" s="107"/>
      <c r="AH84" s="107"/>
      <c r="AI84" s="107"/>
      <c r="AJ84" s="111"/>
      <c r="AK84" s="111"/>
      <c r="AL84" s="107"/>
      <c r="AM84" s="107"/>
      <c r="AN84" s="107"/>
      <c r="AO84" s="107"/>
      <c r="AP84" s="107"/>
      <c r="AQ84" s="107"/>
      <c r="AR84" s="112"/>
      <c r="AS84" s="113"/>
      <c r="AT84" s="113"/>
      <c r="AU84" s="114"/>
    </row>
    <row r="85" spans="1:49" s="108" customFormat="1" ht="18.75" customHeight="1">
      <c r="A85" s="107"/>
      <c r="B85" s="107"/>
      <c r="C85" s="107"/>
      <c r="D85" s="107"/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11"/>
      <c r="U85" s="111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11"/>
      <c r="AK85" s="111"/>
      <c r="AL85" s="107"/>
      <c r="AM85" s="107"/>
      <c r="AN85" s="107"/>
      <c r="AO85" s="107"/>
      <c r="AP85" s="107"/>
      <c r="AQ85" s="107"/>
      <c r="AR85" s="112"/>
      <c r="AS85" s="113"/>
      <c r="AT85" s="113"/>
      <c r="AU85" s="114"/>
    </row>
    <row r="86" spans="1:49" s="108" customFormat="1" ht="18.75" customHeight="1">
      <c r="A86" s="107"/>
      <c r="B86" s="107"/>
      <c r="C86" s="107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11"/>
      <c r="U86" s="111"/>
      <c r="V86" s="107"/>
      <c r="W86" s="107"/>
      <c r="X86" s="107"/>
      <c r="Y86" s="107"/>
      <c r="Z86" s="107"/>
      <c r="AA86" s="107"/>
      <c r="AB86" s="107"/>
      <c r="AC86" s="107"/>
      <c r="AD86" s="107"/>
      <c r="AE86" s="107"/>
      <c r="AF86" s="107"/>
      <c r="AG86" s="107"/>
      <c r="AH86" s="107"/>
      <c r="AI86" s="107"/>
      <c r="AJ86" s="111"/>
      <c r="AK86" s="111"/>
      <c r="AL86" s="107"/>
      <c r="AM86" s="107"/>
      <c r="AN86" s="107"/>
      <c r="AO86" s="107"/>
      <c r="AP86" s="107"/>
      <c r="AQ86" s="107"/>
      <c r="AR86" s="112"/>
      <c r="AS86" s="113"/>
      <c r="AT86" s="113"/>
      <c r="AU86" s="114"/>
    </row>
    <row r="87" spans="1:49" s="108" customFormat="1" ht="18.75" customHeight="1">
      <c r="A87" s="107"/>
      <c r="B87" s="107"/>
      <c r="C87" s="107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11"/>
      <c r="U87" s="111"/>
      <c r="V87" s="107"/>
      <c r="W87" s="107"/>
      <c r="X87" s="107"/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  <c r="AJ87" s="111"/>
      <c r="AK87" s="111"/>
      <c r="AL87" s="107"/>
      <c r="AM87" s="107"/>
      <c r="AN87" s="107"/>
      <c r="AO87" s="107"/>
      <c r="AP87" s="107"/>
      <c r="AQ87" s="107"/>
      <c r="AR87" s="112"/>
      <c r="AS87" s="113"/>
      <c r="AT87" s="113"/>
      <c r="AU87" s="114"/>
    </row>
    <row r="88" spans="1:49" s="108" customFormat="1" ht="18.75" customHeight="1">
      <c r="A88" s="107"/>
      <c r="B88" s="107"/>
      <c r="C88" s="107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11"/>
      <c r="U88" s="111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11"/>
      <c r="AK88" s="111"/>
      <c r="AL88" s="107"/>
      <c r="AM88" s="107"/>
      <c r="AN88" s="107"/>
      <c r="AO88" s="107"/>
      <c r="AP88" s="107"/>
      <c r="AQ88" s="107"/>
      <c r="AR88" s="112"/>
      <c r="AS88" s="113"/>
      <c r="AT88" s="113"/>
      <c r="AU88" s="114"/>
    </row>
    <row r="89" spans="1:49" s="108" customFormat="1" ht="18.75" customHeight="1">
      <c r="A89" s="107"/>
      <c r="B89" s="107"/>
      <c r="C89" s="107"/>
      <c r="D89" s="107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11"/>
      <c r="U89" s="111"/>
      <c r="V89" s="107"/>
      <c r="W89" s="107"/>
      <c r="X89" s="107"/>
      <c r="Y89" s="107"/>
      <c r="Z89" s="107"/>
      <c r="AA89" s="107"/>
      <c r="AB89" s="107"/>
      <c r="AC89" s="107"/>
      <c r="AD89" s="107"/>
      <c r="AE89" s="107"/>
      <c r="AF89" s="107"/>
      <c r="AG89" s="107"/>
      <c r="AH89" s="107"/>
      <c r="AI89" s="107"/>
      <c r="AJ89" s="111"/>
      <c r="AK89" s="111"/>
      <c r="AL89" s="107"/>
      <c r="AM89" s="107"/>
      <c r="AN89" s="107"/>
      <c r="AO89" s="107"/>
      <c r="AP89" s="107"/>
      <c r="AQ89" s="107"/>
      <c r="AR89" s="112"/>
      <c r="AS89" s="113"/>
      <c r="AT89" s="113"/>
      <c r="AU89" s="114"/>
    </row>
    <row r="90" spans="1:49" s="108" customFormat="1" ht="18.75" customHeight="1">
      <c r="A90" s="107"/>
      <c r="B90" s="107"/>
      <c r="C90" s="107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11"/>
      <c r="U90" s="111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11"/>
      <c r="AK90" s="111"/>
      <c r="AL90" s="107"/>
      <c r="AM90" s="107"/>
      <c r="AN90" s="107"/>
      <c r="AO90" s="107"/>
      <c r="AP90" s="107"/>
      <c r="AQ90" s="107"/>
      <c r="AR90" s="112"/>
      <c r="AS90" s="113"/>
      <c r="AT90" s="113"/>
      <c r="AU90" s="114"/>
    </row>
    <row r="91" spans="1:49" s="108" customFormat="1" ht="18.75" customHeight="1">
      <c r="A91" s="113"/>
      <c r="B91" s="113"/>
      <c r="C91" s="113"/>
      <c r="D91" s="113"/>
      <c r="E91" s="113"/>
      <c r="F91" s="113"/>
      <c r="G91" s="113"/>
      <c r="H91" s="113"/>
      <c r="I91" s="113"/>
      <c r="J91" s="113"/>
      <c r="L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4"/>
      <c r="AP91" s="114"/>
      <c r="AQ91" s="114"/>
      <c r="AR91" s="114"/>
      <c r="AS91" s="113"/>
      <c r="AT91" s="113"/>
      <c r="AU91" s="114"/>
      <c r="AV91" s="114"/>
      <c r="AW91" s="114"/>
    </row>
    <row r="92" spans="1:49" s="108" customFormat="1" ht="18.75" customHeight="1">
      <c r="A92" s="115"/>
      <c r="B92" s="115"/>
      <c r="C92" s="115"/>
      <c r="D92" s="115"/>
      <c r="E92" s="115"/>
      <c r="F92" s="116"/>
      <c r="G92" s="117"/>
      <c r="H92" s="118"/>
      <c r="I92" s="117"/>
      <c r="J92" s="117"/>
      <c r="K92" s="112"/>
      <c r="L92" s="113"/>
      <c r="M92" s="112"/>
      <c r="N92" s="112"/>
      <c r="O92" s="112"/>
      <c r="P92" s="112"/>
      <c r="Q92" s="112"/>
      <c r="R92" s="117"/>
      <c r="S92" s="117"/>
      <c r="T92" s="119"/>
      <c r="U92" s="119"/>
      <c r="V92" s="119"/>
      <c r="W92" s="119"/>
      <c r="X92" s="119"/>
      <c r="Y92" s="119"/>
      <c r="Z92" s="119"/>
      <c r="AA92" s="118"/>
      <c r="AB92" s="118"/>
      <c r="AC92" s="113"/>
      <c r="AD92" s="113"/>
      <c r="AE92" s="113"/>
      <c r="AF92" s="113"/>
      <c r="AG92" s="113"/>
      <c r="AH92" s="118"/>
      <c r="AI92" s="117"/>
      <c r="AJ92" s="118"/>
      <c r="AK92" s="118"/>
      <c r="AL92" s="112"/>
      <c r="AM92" s="112"/>
      <c r="AN92" s="112"/>
      <c r="AO92" s="112"/>
      <c r="AP92" s="112"/>
      <c r="AQ92" s="112"/>
      <c r="AR92" s="112"/>
      <c r="AS92" s="113"/>
      <c r="AT92" s="113"/>
      <c r="AU92" s="114"/>
      <c r="AV92" s="114"/>
      <c r="AW92" s="114"/>
    </row>
    <row r="93" spans="1:49" s="108" customFormat="1" ht="18.75" customHeight="1">
      <c r="A93" s="113"/>
      <c r="B93" s="113"/>
      <c r="C93" s="113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4"/>
      <c r="P93" s="114"/>
      <c r="Q93" s="113"/>
      <c r="R93" s="113"/>
      <c r="S93" s="113"/>
      <c r="T93" s="113"/>
      <c r="U93" s="113"/>
      <c r="V93" s="113"/>
      <c r="W93" s="113"/>
      <c r="X93" s="113"/>
      <c r="Y93" s="113"/>
      <c r="Z93" s="113"/>
      <c r="AA93" s="113"/>
      <c r="AB93" s="113"/>
      <c r="AC93" s="113"/>
      <c r="AD93" s="113"/>
      <c r="AE93" s="113"/>
      <c r="AF93" s="113"/>
      <c r="AG93" s="113"/>
      <c r="AH93" s="118"/>
      <c r="AI93" s="113"/>
      <c r="AJ93" s="118"/>
      <c r="AK93" s="118"/>
      <c r="AL93" s="114"/>
      <c r="AM93" s="114"/>
      <c r="AN93" s="114"/>
      <c r="AO93" s="114"/>
      <c r="AP93" s="112"/>
      <c r="AQ93" s="112"/>
      <c r="AR93" s="112"/>
      <c r="AS93" s="113"/>
      <c r="AT93" s="113"/>
      <c r="AU93" s="114"/>
      <c r="AV93" s="114"/>
      <c r="AW93" s="114"/>
    </row>
    <row r="94" spans="1:49" s="108" customFormat="1" ht="18.75" customHeight="1">
      <c r="A94" s="113"/>
      <c r="B94" s="113"/>
      <c r="C94" s="113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P94" s="120"/>
      <c r="Q94" s="114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8"/>
      <c r="AI94" s="113"/>
      <c r="AJ94" s="118"/>
      <c r="AK94" s="118"/>
      <c r="AL94" s="114"/>
      <c r="AM94" s="114"/>
      <c r="AN94" s="114"/>
      <c r="AO94" s="114"/>
      <c r="AP94" s="112"/>
      <c r="AQ94" s="112"/>
      <c r="AR94" s="112"/>
      <c r="AS94" s="113"/>
      <c r="AT94" s="113"/>
      <c r="AU94" s="114"/>
      <c r="AV94" s="114"/>
      <c r="AW94" s="114"/>
    </row>
    <row r="95" spans="1:49" s="108" customFormat="1" ht="18.75" customHeight="1">
      <c r="A95" s="119"/>
      <c r="B95" s="116"/>
      <c r="C95" s="116"/>
      <c r="D95" s="118"/>
      <c r="E95" s="118"/>
      <c r="F95" s="113"/>
      <c r="G95" s="113"/>
      <c r="H95" s="113"/>
      <c r="I95" s="113"/>
      <c r="J95" s="117"/>
      <c r="K95" s="118"/>
      <c r="L95" s="113"/>
      <c r="M95" s="113"/>
      <c r="N95" s="113"/>
      <c r="O95" s="114"/>
      <c r="P95" s="114"/>
      <c r="Q95" s="114"/>
      <c r="R95" s="113"/>
      <c r="S95" s="113"/>
      <c r="T95" s="113"/>
      <c r="U95" s="113"/>
      <c r="V95" s="113"/>
      <c r="W95" s="113"/>
      <c r="X95" s="113"/>
      <c r="Y95" s="113"/>
      <c r="Z95" s="113"/>
      <c r="AA95" s="113"/>
      <c r="AB95" s="113"/>
      <c r="AC95" s="113"/>
      <c r="AD95" s="113"/>
      <c r="AE95" s="113"/>
      <c r="AF95" s="113"/>
      <c r="AG95" s="113"/>
      <c r="AH95" s="118"/>
      <c r="AI95" s="113"/>
      <c r="AJ95" s="118"/>
      <c r="AK95" s="118"/>
      <c r="AL95" s="114"/>
      <c r="AM95" s="114"/>
      <c r="AN95" s="114"/>
      <c r="AO95" s="114"/>
      <c r="AP95" s="114"/>
      <c r="AQ95" s="114"/>
      <c r="AR95" s="114"/>
      <c r="AS95" s="113"/>
      <c r="AT95" s="113"/>
      <c r="AU95" s="114"/>
      <c r="AV95" s="114"/>
      <c r="AW95" s="114"/>
    </row>
    <row r="96" spans="1:49" s="108" customFormat="1" ht="18.75" customHeight="1">
      <c r="A96" s="113"/>
      <c r="B96" s="113"/>
      <c r="C96" s="113"/>
      <c r="D96" s="113"/>
      <c r="E96" s="113"/>
      <c r="F96" s="113"/>
      <c r="G96" s="113"/>
      <c r="H96" s="113"/>
      <c r="I96" s="113"/>
      <c r="J96" s="117"/>
      <c r="K96" s="118"/>
      <c r="L96" s="113"/>
      <c r="M96" s="113"/>
      <c r="N96" s="113"/>
      <c r="O96" s="114"/>
      <c r="P96" s="114"/>
      <c r="Q96" s="114"/>
      <c r="R96" s="113"/>
      <c r="S96" s="113"/>
      <c r="T96" s="113"/>
      <c r="U96" s="113"/>
      <c r="V96" s="113"/>
      <c r="W96" s="113"/>
      <c r="X96" s="113"/>
      <c r="Y96" s="113"/>
      <c r="Z96" s="113"/>
      <c r="AA96" s="113"/>
      <c r="AB96" s="113"/>
      <c r="AC96" s="113"/>
      <c r="AD96" s="113"/>
      <c r="AE96" s="113"/>
      <c r="AF96" s="113"/>
      <c r="AG96" s="113"/>
      <c r="AH96" s="118"/>
      <c r="AI96" s="113"/>
      <c r="AJ96" s="118"/>
      <c r="AK96" s="118"/>
      <c r="AL96" s="114"/>
      <c r="AM96" s="114"/>
      <c r="AN96" s="114"/>
      <c r="AO96" s="114"/>
      <c r="AP96" s="114"/>
      <c r="AQ96" s="114"/>
      <c r="AR96" s="114"/>
      <c r="AS96" s="113"/>
      <c r="AT96" s="113"/>
      <c r="AU96" s="114"/>
      <c r="AV96" s="114"/>
      <c r="AW96" s="114"/>
    </row>
    <row r="97" spans="1:49" s="108" customFormat="1" ht="18.75" customHeight="1">
      <c r="A97" s="113"/>
      <c r="B97" s="113"/>
      <c r="C97" s="113"/>
      <c r="D97" s="113"/>
      <c r="E97" s="113"/>
      <c r="F97" s="113"/>
      <c r="G97" s="113"/>
      <c r="H97" s="113"/>
      <c r="I97" s="113"/>
      <c r="J97" s="117"/>
      <c r="K97" s="118"/>
      <c r="L97" s="113"/>
      <c r="M97" s="113"/>
      <c r="N97" s="113"/>
      <c r="O97" s="114"/>
      <c r="P97" s="114"/>
      <c r="Q97" s="114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8"/>
      <c r="AI97" s="113"/>
      <c r="AJ97" s="118"/>
      <c r="AK97" s="118"/>
      <c r="AL97" s="114"/>
      <c r="AM97" s="114"/>
      <c r="AN97" s="114"/>
      <c r="AO97" s="114"/>
      <c r="AP97" s="114"/>
      <c r="AQ97" s="114"/>
      <c r="AR97" s="114"/>
      <c r="AS97" s="113"/>
      <c r="AT97" s="113"/>
      <c r="AU97" s="114"/>
      <c r="AV97" s="114"/>
      <c r="AW97" s="114"/>
    </row>
    <row r="98" spans="1:49" s="108" customFormat="1" ht="18.75" customHeight="1">
      <c r="A98" s="113"/>
      <c r="B98" s="113"/>
      <c r="C98" s="113"/>
      <c r="D98" s="113"/>
      <c r="E98" s="113"/>
      <c r="F98" s="113"/>
      <c r="G98" s="113"/>
      <c r="H98" s="113"/>
      <c r="I98" s="113"/>
      <c r="J98" s="117"/>
      <c r="K98" s="118"/>
      <c r="L98" s="113"/>
      <c r="M98" s="113"/>
      <c r="N98" s="113"/>
      <c r="O98" s="114"/>
      <c r="P98" s="114"/>
      <c r="Q98" s="114"/>
      <c r="R98" s="113"/>
      <c r="S98" s="113"/>
      <c r="T98" s="113"/>
      <c r="U98" s="113"/>
      <c r="V98" s="113"/>
      <c r="W98" s="113"/>
      <c r="X98" s="113"/>
      <c r="Y98" s="113"/>
      <c r="Z98" s="113"/>
      <c r="AA98" s="113"/>
      <c r="AB98" s="113"/>
      <c r="AC98" s="113"/>
      <c r="AD98" s="113"/>
      <c r="AE98" s="113"/>
      <c r="AF98" s="113"/>
      <c r="AG98" s="113"/>
      <c r="AH98" s="113"/>
      <c r="AI98" s="113"/>
      <c r="AJ98" s="113"/>
      <c r="AK98" s="113"/>
      <c r="AL98" s="114"/>
      <c r="AM98" s="114"/>
      <c r="AN98" s="114"/>
      <c r="AO98" s="114"/>
      <c r="AP98" s="114"/>
      <c r="AQ98" s="114"/>
      <c r="AR98" s="114"/>
      <c r="AS98" s="113"/>
      <c r="AT98" s="113"/>
      <c r="AU98" s="114"/>
      <c r="AV98" s="114"/>
      <c r="AW98" s="114"/>
    </row>
    <row r="99" spans="1:49" s="108" customFormat="1" ht="25.5" customHeight="1">
      <c r="A99" s="113"/>
      <c r="B99" s="113"/>
      <c r="C99" s="113"/>
      <c r="D99" s="113"/>
      <c r="E99" s="113"/>
      <c r="F99" s="113"/>
      <c r="G99" s="113"/>
      <c r="H99" s="113"/>
      <c r="I99" s="113"/>
      <c r="J99" s="113"/>
      <c r="K99" s="118"/>
      <c r="L99" s="113"/>
      <c r="M99" s="113"/>
      <c r="N99" s="113"/>
      <c r="O99" s="114"/>
      <c r="P99" s="114"/>
      <c r="Q99" s="114"/>
      <c r="R99" s="113"/>
      <c r="S99" s="114"/>
      <c r="T99" s="113"/>
      <c r="U99" s="113"/>
      <c r="V99" s="113"/>
      <c r="W99" s="113"/>
      <c r="X99" s="113"/>
      <c r="Y99" s="113"/>
      <c r="Z99" s="113"/>
      <c r="AA99" s="113"/>
      <c r="AB99" s="113"/>
      <c r="AC99" s="113"/>
      <c r="AD99" s="113"/>
      <c r="AE99" s="113"/>
      <c r="AF99" s="113"/>
      <c r="AG99" s="113"/>
      <c r="AH99" s="113"/>
      <c r="AJ99" s="113"/>
      <c r="AK99" s="113"/>
      <c r="AN99" s="120"/>
      <c r="AO99" s="120"/>
      <c r="AP99" s="114"/>
      <c r="AQ99" s="114"/>
      <c r="AR99" s="114"/>
      <c r="AS99" s="113"/>
      <c r="AT99" s="113"/>
      <c r="AU99" s="114"/>
      <c r="AV99" s="114"/>
      <c r="AW99" s="114"/>
    </row>
    <row r="100" spans="1:49" s="108" customFormat="1" ht="18.75" customHeight="1">
      <c r="A100" s="113"/>
      <c r="B100" s="113"/>
      <c r="C100" s="113"/>
      <c r="D100" s="113"/>
      <c r="E100" s="113"/>
      <c r="F100" s="113"/>
      <c r="G100" s="113"/>
      <c r="H100" s="113"/>
      <c r="I100" s="113"/>
      <c r="J100" s="113"/>
      <c r="K100" s="113"/>
      <c r="L100" s="118"/>
      <c r="M100" s="113"/>
      <c r="N100" s="113"/>
      <c r="O100" s="113"/>
      <c r="P100" s="113"/>
      <c r="Q100" s="113"/>
      <c r="R100" s="113"/>
      <c r="S100" s="114"/>
      <c r="T100" s="119"/>
      <c r="U100" s="119"/>
      <c r="V100" s="119"/>
      <c r="W100" s="119"/>
      <c r="X100" s="119"/>
      <c r="Y100" s="119"/>
      <c r="Z100" s="119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13"/>
      <c r="AN100" s="113"/>
      <c r="AO100" s="113"/>
      <c r="AP100" s="114"/>
      <c r="AQ100" s="114"/>
      <c r="AR100" s="114"/>
      <c r="AS100" s="113"/>
      <c r="AT100" s="113"/>
      <c r="AU100" s="114"/>
      <c r="AV100" s="114"/>
      <c r="AW100" s="114"/>
    </row>
    <row r="101" spans="1:49" s="108" customFormat="1" ht="18.75" customHeight="1">
      <c r="A101" s="113"/>
      <c r="B101" s="113"/>
      <c r="C101" s="113"/>
      <c r="D101" s="113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  <c r="R101" s="113"/>
      <c r="S101" s="114"/>
      <c r="T101" s="113"/>
      <c r="U101" s="113"/>
      <c r="V101" s="113"/>
      <c r="W101" s="113"/>
      <c r="X101" s="113"/>
      <c r="Y101" s="113"/>
      <c r="Z101" s="113"/>
      <c r="AA101" s="113"/>
      <c r="AB101" s="113"/>
      <c r="AC101" s="113"/>
      <c r="AD101" s="113"/>
      <c r="AE101" s="113"/>
      <c r="AF101" s="113"/>
      <c r="AG101" s="113"/>
      <c r="AH101" s="113"/>
      <c r="AI101" s="113"/>
      <c r="AJ101" s="113"/>
      <c r="AK101" s="113"/>
      <c r="AL101" s="113"/>
      <c r="AM101" s="113"/>
      <c r="AN101" s="113"/>
      <c r="AO101" s="113"/>
      <c r="AP101" s="114"/>
      <c r="AQ101" s="114"/>
      <c r="AR101" s="114"/>
      <c r="AS101" s="113"/>
      <c r="AT101" s="113"/>
      <c r="AU101" s="114"/>
      <c r="AV101" s="114"/>
      <c r="AW101" s="114"/>
    </row>
    <row r="102" spans="1:49" s="108" customFormat="1" ht="18.75" customHeight="1">
      <c r="A102" s="119"/>
      <c r="B102" s="116"/>
      <c r="C102" s="116"/>
      <c r="D102" s="113"/>
      <c r="E102" s="118"/>
      <c r="F102" s="113"/>
      <c r="G102" s="116"/>
      <c r="H102" s="113"/>
      <c r="I102" s="113"/>
      <c r="J102" s="113"/>
      <c r="K102" s="113"/>
      <c r="L102" s="113"/>
      <c r="M102" s="113"/>
      <c r="N102" s="113"/>
      <c r="O102" s="113"/>
      <c r="P102" s="118"/>
      <c r="Q102" s="113"/>
      <c r="R102" s="113"/>
      <c r="S102" s="114"/>
      <c r="T102" s="113"/>
      <c r="U102" s="113"/>
      <c r="V102" s="113"/>
      <c r="W102" s="113"/>
      <c r="X102" s="113"/>
      <c r="Y102" s="113"/>
      <c r="Z102" s="113"/>
      <c r="AA102" s="113"/>
      <c r="AB102" s="113"/>
      <c r="AC102" s="113"/>
      <c r="AD102" s="113"/>
      <c r="AE102" s="113"/>
      <c r="AF102" s="113"/>
      <c r="AG102" s="113"/>
      <c r="AH102" s="113"/>
      <c r="AI102" s="113"/>
      <c r="AJ102" s="113"/>
      <c r="AK102" s="113"/>
      <c r="AL102" s="113"/>
      <c r="AM102" s="113"/>
      <c r="AN102" s="113"/>
      <c r="AO102" s="113"/>
      <c r="AP102" s="114"/>
      <c r="AQ102" s="114"/>
      <c r="AR102" s="114"/>
      <c r="AS102" s="113"/>
      <c r="AT102" s="113"/>
      <c r="AU102" s="114"/>
      <c r="AV102" s="114"/>
      <c r="AW102" s="114"/>
    </row>
    <row r="103" spans="1:49" s="108" customFormat="1" ht="18.75" customHeight="1">
      <c r="A103" s="113"/>
      <c r="B103" s="113"/>
      <c r="C103" s="113"/>
      <c r="D103" s="113"/>
      <c r="E103" s="113"/>
      <c r="F103" s="113"/>
      <c r="G103" s="116"/>
      <c r="H103" s="113"/>
      <c r="I103" s="113"/>
      <c r="J103" s="113"/>
      <c r="K103" s="113"/>
      <c r="L103" s="113"/>
      <c r="M103" s="113"/>
      <c r="N103" s="113"/>
      <c r="O103" s="113"/>
      <c r="P103" s="118"/>
      <c r="Q103" s="113"/>
      <c r="R103" s="113"/>
      <c r="S103" s="114"/>
      <c r="T103" s="119"/>
      <c r="U103" s="119"/>
      <c r="V103" s="119"/>
      <c r="W103" s="119"/>
      <c r="X103" s="119"/>
      <c r="Y103" s="119"/>
      <c r="Z103" s="119"/>
      <c r="AA103" s="119"/>
      <c r="AB103" s="119"/>
      <c r="AC103" s="119"/>
      <c r="AD103" s="119"/>
      <c r="AE103" s="118"/>
      <c r="AF103" s="118"/>
      <c r="AG103" s="118"/>
      <c r="AH103" s="113"/>
      <c r="AI103" s="113"/>
      <c r="AJ103" s="113"/>
      <c r="AK103" s="113"/>
      <c r="AL103" s="113"/>
      <c r="AM103" s="113"/>
      <c r="AN103" s="118"/>
      <c r="AO103" s="113"/>
      <c r="AP103" s="114"/>
      <c r="AQ103" s="114"/>
      <c r="AR103" s="114"/>
      <c r="AS103" s="113"/>
      <c r="AT103" s="113"/>
      <c r="AU103" s="114"/>
      <c r="AV103" s="114"/>
      <c r="AW103" s="114"/>
    </row>
    <row r="104" spans="1:49" s="108" customFormat="1" ht="18.75" customHeight="1">
      <c r="A104" s="113"/>
      <c r="B104" s="113"/>
      <c r="C104" s="113"/>
      <c r="D104" s="113"/>
      <c r="E104" s="113"/>
      <c r="F104" s="113"/>
      <c r="G104" s="116"/>
      <c r="H104" s="113"/>
      <c r="I104" s="113"/>
      <c r="J104" s="113"/>
      <c r="K104" s="113"/>
      <c r="L104" s="113"/>
      <c r="M104" s="113"/>
      <c r="N104" s="113"/>
      <c r="O104" s="113"/>
      <c r="P104" s="118"/>
      <c r="Q104" s="113"/>
      <c r="R104" s="113"/>
      <c r="S104" s="114"/>
      <c r="T104" s="113"/>
      <c r="U104" s="113"/>
      <c r="V104" s="113"/>
      <c r="W104" s="113"/>
      <c r="X104" s="113"/>
      <c r="Y104" s="113"/>
      <c r="Z104" s="113"/>
      <c r="AA104" s="113"/>
      <c r="AB104" s="113"/>
      <c r="AC104" s="113"/>
      <c r="AD104" s="113"/>
      <c r="AE104" s="113"/>
      <c r="AF104" s="113"/>
      <c r="AG104" s="113"/>
      <c r="AH104" s="113"/>
      <c r="AI104" s="113"/>
      <c r="AJ104" s="113"/>
      <c r="AK104" s="113"/>
      <c r="AL104" s="113"/>
      <c r="AM104" s="113"/>
      <c r="AN104" s="118"/>
      <c r="AO104" s="113"/>
      <c r="AP104" s="114"/>
      <c r="AQ104" s="114"/>
      <c r="AR104" s="114"/>
      <c r="AS104" s="113"/>
      <c r="AT104" s="113"/>
      <c r="AU104" s="114"/>
      <c r="AV104" s="114"/>
      <c r="AW104" s="114"/>
    </row>
    <row r="105" spans="1:49" s="108" customFormat="1" ht="18.75" customHeight="1">
      <c r="A105" s="113"/>
      <c r="B105" s="113"/>
      <c r="C105" s="113"/>
      <c r="D105" s="113"/>
      <c r="E105" s="113"/>
      <c r="F105" s="113"/>
      <c r="G105" s="116"/>
      <c r="H105" s="113"/>
      <c r="I105" s="113"/>
      <c r="J105" s="113"/>
      <c r="K105" s="113"/>
      <c r="L105" s="113"/>
      <c r="M105" s="113"/>
      <c r="N105" s="113"/>
      <c r="O105" s="113"/>
      <c r="P105" s="118"/>
      <c r="Q105" s="113"/>
      <c r="R105" s="113"/>
      <c r="S105" s="114"/>
      <c r="T105" s="113"/>
      <c r="U105" s="113"/>
      <c r="V105" s="113"/>
      <c r="W105" s="113"/>
      <c r="X105" s="113"/>
      <c r="Y105" s="113"/>
      <c r="Z105" s="113"/>
      <c r="AA105" s="113"/>
      <c r="AB105" s="113"/>
      <c r="AC105" s="113"/>
      <c r="AD105" s="113"/>
      <c r="AE105" s="113"/>
      <c r="AF105" s="113"/>
      <c r="AG105" s="113"/>
      <c r="AH105" s="113"/>
      <c r="AI105" s="113"/>
      <c r="AJ105" s="113"/>
      <c r="AK105" s="113"/>
      <c r="AL105" s="113"/>
      <c r="AM105" s="113"/>
      <c r="AN105" s="113"/>
      <c r="AO105" s="113"/>
      <c r="AP105" s="114"/>
      <c r="AQ105" s="114"/>
      <c r="AR105" s="114"/>
      <c r="AS105" s="113"/>
      <c r="AT105" s="113"/>
      <c r="AU105" s="114"/>
      <c r="AV105" s="114"/>
      <c r="AW105" s="114"/>
    </row>
    <row r="106" spans="1:49" s="108" customFormat="1" ht="18.75" customHeight="1">
      <c r="A106" s="113"/>
      <c r="B106" s="113"/>
      <c r="C106" s="113"/>
      <c r="D106" s="113"/>
      <c r="E106" s="113"/>
      <c r="F106" s="113"/>
      <c r="G106" s="113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113"/>
      <c r="AJ106" s="120"/>
      <c r="AK106" s="120"/>
      <c r="AN106" s="120"/>
      <c r="AO106" s="120"/>
      <c r="AP106" s="114"/>
      <c r="AQ106" s="114"/>
      <c r="AR106" s="114"/>
      <c r="AS106" s="113"/>
      <c r="AT106" s="113"/>
      <c r="AU106" s="114"/>
      <c r="AV106" s="114"/>
      <c r="AW106" s="114"/>
    </row>
    <row r="107" spans="1:49" s="108" customFormat="1" ht="18.75" customHeight="1">
      <c r="A107" s="113"/>
      <c r="B107" s="113"/>
      <c r="C107" s="113"/>
      <c r="D107" s="113"/>
      <c r="E107" s="113"/>
      <c r="F107" s="113"/>
      <c r="G107" s="113"/>
      <c r="H107" s="113"/>
      <c r="I107" s="113"/>
      <c r="J107" s="113"/>
      <c r="K107" s="113"/>
      <c r="L107" s="118"/>
      <c r="M107" s="113"/>
      <c r="N107" s="113"/>
      <c r="O107" s="113"/>
      <c r="P107" s="114"/>
      <c r="Q107" s="114"/>
      <c r="R107" s="113"/>
      <c r="S107" s="113"/>
      <c r="T107" s="119"/>
      <c r="U107" s="119"/>
      <c r="V107" s="119"/>
      <c r="W107" s="119"/>
      <c r="X107" s="119"/>
      <c r="Y107" s="119"/>
      <c r="Z107" s="119"/>
      <c r="AA107" s="119"/>
      <c r="AB107" s="119"/>
      <c r="AC107" s="119"/>
      <c r="AD107" s="119"/>
      <c r="AE107" s="113"/>
      <c r="AF107" s="113"/>
      <c r="AG107" s="113"/>
      <c r="AH107" s="113"/>
      <c r="AI107" s="113"/>
      <c r="AJ107" s="113"/>
      <c r="AK107" s="113"/>
      <c r="AL107" s="113"/>
      <c r="AM107" s="113"/>
      <c r="AN107" s="113"/>
      <c r="AO107" s="113"/>
      <c r="AP107" s="113"/>
      <c r="AQ107" s="113"/>
      <c r="AR107" s="114"/>
      <c r="AS107" s="113"/>
      <c r="AT107" s="113"/>
      <c r="AU107" s="114"/>
      <c r="AV107" s="114"/>
      <c r="AW107" s="114"/>
    </row>
    <row r="108" spans="1:49" s="108" customFormat="1" ht="18.75" customHeight="1">
      <c r="A108" s="119"/>
      <c r="B108" s="119"/>
      <c r="C108" s="119"/>
      <c r="D108" s="119"/>
      <c r="E108" s="119"/>
      <c r="F108" s="119"/>
      <c r="G108" s="119"/>
      <c r="H108" s="116"/>
      <c r="I108" s="116"/>
      <c r="J108" s="116"/>
      <c r="K108" s="113"/>
      <c r="L108" s="113"/>
      <c r="M108" s="118"/>
      <c r="N108" s="113"/>
      <c r="O108" s="113"/>
      <c r="P108" s="114"/>
      <c r="Q108" s="114"/>
      <c r="R108" s="113"/>
      <c r="S108" s="113"/>
      <c r="T108" s="113"/>
      <c r="U108" s="113"/>
      <c r="V108" s="113"/>
      <c r="W108" s="113"/>
      <c r="X108" s="113"/>
      <c r="Y108" s="113"/>
      <c r="Z108" s="113"/>
      <c r="AA108" s="113"/>
      <c r="AB108" s="113"/>
      <c r="AC108" s="113"/>
      <c r="AD108" s="113"/>
      <c r="AE108" s="113"/>
      <c r="AF108" s="113"/>
      <c r="AG108" s="113"/>
      <c r="AH108" s="113"/>
      <c r="AI108" s="113"/>
      <c r="AJ108" s="113"/>
      <c r="AK108" s="113"/>
      <c r="AL108" s="113"/>
      <c r="AM108" s="113"/>
      <c r="AN108" s="113"/>
      <c r="AO108" s="113"/>
      <c r="AP108" s="113"/>
      <c r="AQ108" s="113"/>
      <c r="AR108" s="114"/>
      <c r="AS108" s="113"/>
      <c r="AT108" s="113"/>
      <c r="AU108" s="114"/>
      <c r="AV108" s="114"/>
      <c r="AW108" s="114"/>
    </row>
    <row r="109" spans="1:49" s="108" customFormat="1" ht="18.75" customHeight="1">
      <c r="A109" s="113"/>
      <c r="B109" s="113"/>
      <c r="C109" s="113"/>
      <c r="D109" s="113"/>
      <c r="E109" s="113"/>
      <c r="F109" s="113"/>
      <c r="G109" s="113"/>
      <c r="H109" s="113"/>
      <c r="I109" s="113"/>
      <c r="J109" s="113"/>
      <c r="K109" s="113"/>
      <c r="L109" s="113"/>
      <c r="M109" s="113"/>
      <c r="N109" s="113"/>
      <c r="O109" s="113"/>
      <c r="P109" s="114"/>
      <c r="Q109" s="114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13"/>
      <c r="AN109" s="113"/>
      <c r="AO109" s="113"/>
      <c r="AP109" s="113"/>
      <c r="AQ109" s="113"/>
      <c r="AS109" s="120"/>
      <c r="AT109" s="113"/>
      <c r="AU109" s="114"/>
      <c r="AV109" s="114"/>
      <c r="AW109" s="114"/>
    </row>
    <row r="110" spans="1:49" s="108" customFormat="1" ht="18.75" customHeight="1">
      <c r="A110" s="113"/>
      <c r="B110" s="113"/>
      <c r="C110" s="113"/>
      <c r="D110" s="113"/>
      <c r="E110" s="113"/>
      <c r="F110" s="113"/>
      <c r="G110" s="113"/>
      <c r="H110" s="113"/>
      <c r="I110" s="113"/>
      <c r="J110" s="113"/>
      <c r="K110" s="113"/>
      <c r="L110" s="113"/>
      <c r="M110" s="113"/>
      <c r="N110" s="113"/>
      <c r="O110" s="114"/>
      <c r="P110" s="114"/>
      <c r="Q110" s="114"/>
      <c r="R110" s="113"/>
      <c r="S110" s="113"/>
      <c r="T110" s="119"/>
      <c r="U110" s="119"/>
      <c r="V110" s="119"/>
      <c r="W110" s="119"/>
      <c r="X110" s="119"/>
      <c r="Y110" s="119"/>
      <c r="Z110" s="119"/>
      <c r="AA110" s="119"/>
      <c r="AB110" s="119"/>
      <c r="AC110" s="119"/>
      <c r="AD110" s="119"/>
      <c r="AE110" s="118"/>
      <c r="AF110" s="118"/>
      <c r="AG110" s="118"/>
      <c r="AH110" s="113"/>
      <c r="AI110" s="113"/>
      <c r="AJ110" s="113"/>
      <c r="AK110" s="113"/>
      <c r="AL110" s="113"/>
      <c r="AM110" s="113"/>
      <c r="AN110" s="113"/>
      <c r="AO110" s="118"/>
      <c r="AP110" s="113"/>
      <c r="AQ110" s="113"/>
      <c r="AS110" s="120"/>
      <c r="AT110" s="113"/>
      <c r="AU110" s="114"/>
      <c r="AV110" s="114"/>
      <c r="AW110" s="114"/>
    </row>
    <row r="111" spans="1:49" s="108" customFormat="1" ht="18.75" customHeight="1">
      <c r="A111" s="119"/>
      <c r="B111" s="119"/>
      <c r="C111" s="119"/>
      <c r="D111" s="113"/>
      <c r="E111" s="118"/>
      <c r="F111" s="113"/>
      <c r="G111" s="113"/>
      <c r="H111" s="113"/>
      <c r="I111" s="113"/>
      <c r="J111" s="113"/>
      <c r="K111" s="113"/>
      <c r="L111" s="113"/>
      <c r="M111" s="118"/>
      <c r="N111" s="113"/>
      <c r="O111" s="114"/>
      <c r="P111" s="114"/>
      <c r="Q111" s="114"/>
      <c r="R111" s="113"/>
      <c r="S111" s="113"/>
      <c r="T111" s="113"/>
      <c r="U111" s="113"/>
      <c r="V111" s="113"/>
      <c r="W111" s="113"/>
      <c r="X111" s="113"/>
      <c r="Y111" s="113"/>
      <c r="Z111" s="113"/>
      <c r="AA111" s="113"/>
      <c r="AB111" s="113"/>
      <c r="AC111" s="113"/>
      <c r="AD111" s="113"/>
      <c r="AE111" s="113"/>
      <c r="AF111" s="113"/>
      <c r="AG111" s="113"/>
      <c r="AH111" s="113"/>
      <c r="AI111" s="113"/>
      <c r="AJ111" s="113"/>
      <c r="AK111" s="113"/>
      <c r="AL111" s="113"/>
      <c r="AM111" s="113"/>
      <c r="AN111" s="113"/>
      <c r="AO111" s="118"/>
      <c r="AP111" s="113"/>
      <c r="AQ111" s="113"/>
      <c r="AS111" s="120"/>
      <c r="AT111" s="113"/>
      <c r="AU111" s="114"/>
      <c r="AV111" s="114"/>
      <c r="AW111" s="114"/>
    </row>
    <row r="112" spans="1:49" s="108" customFormat="1" ht="18.75" customHeight="1">
      <c r="A112" s="113"/>
      <c r="B112" s="113"/>
      <c r="C112" s="113"/>
      <c r="D112" s="113"/>
      <c r="E112" s="113"/>
      <c r="F112" s="113"/>
      <c r="G112" s="113"/>
      <c r="H112" s="113"/>
      <c r="I112" s="113"/>
      <c r="J112" s="113"/>
      <c r="K112" s="113"/>
      <c r="L112" s="113"/>
      <c r="M112" s="118"/>
      <c r="N112" s="113"/>
      <c r="O112" s="114"/>
      <c r="P112" s="114"/>
      <c r="Q112" s="114"/>
      <c r="R112" s="113"/>
      <c r="S112" s="113"/>
      <c r="T112" s="113"/>
      <c r="U112" s="113"/>
      <c r="V112" s="113"/>
      <c r="W112" s="113"/>
      <c r="X112" s="113"/>
      <c r="Y112" s="113"/>
      <c r="Z112" s="113"/>
      <c r="AA112" s="113"/>
      <c r="AB112" s="113"/>
      <c r="AC112" s="113"/>
      <c r="AD112" s="113"/>
      <c r="AE112" s="113"/>
      <c r="AF112" s="113"/>
      <c r="AG112" s="113"/>
      <c r="AH112" s="113"/>
      <c r="AI112" s="113"/>
      <c r="AJ112" s="113"/>
      <c r="AK112" s="113"/>
      <c r="AL112" s="113"/>
      <c r="AM112" s="113"/>
      <c r="AN112" s="113"/>
      <c r="AO112" s="118"/>
      <c r="AP112" s="113"/>
      <c r="AQ112" s="113"/>
      <c r="AS112" s="120"/>
      <c r="AT112" s="113"/>
      <c r="AU112" s="114"/>
      <c r="AV112" s="114"/>
      <c r="AW112" s="114"/>
    </row>
    <row r="113" spans="1:49" s="108" customFormat="1" ht="18.75" customHeight="1">
      <c r="A113" s="113"/>
      <c r="B113" s="113"/>
      <c r="C113" s="113"/>
      <c r="D113" s="113"/>
      <c r="E113" s="113"/>
      <c r="F113" s="113"/>
      <c r="G113" s="113"/>
      <c r="H113" s="113"/>
      <c r="I113" s="113"/>
      <c r="J113" s="113"/>
      <c r="K113" s="113"/>
      <c r="L113" s="114"/>
      <c r="M113" s="118"/>
      <c r="N113" s="113"/>
      <c r="O113" s="113"/>
      <c r="P113" s="114"/>
      <c r="Q113" s="114"/>
      <c r="R113" s="113"/>
      <c r="S113" s="114"/>
      <c r="T113" s="113"/>
      <c r="U113" s="113"/>
      <c r="V113" s="113"/>
      <c r="W113" s="113"/>
      <c r="X113" s="113"/>
      <c r="Y113" s="113"/>
      <c r="Z113" s="113"/>
      <c r="AA113" s="113"/>
      <c r="AB113" s="113"/>
      <c r="AC113" s="113"/>
      <c r="AD113" s="113"/>
      <c r="AE113" s="114"/>
      <c r="AF113" s="114"/>
      <c r="AG113" s="114"/>
      <c r="AH113" s="113"/>
      <c r="AI113" s="113"/>
      <c r="AJ113" s="113"/>
      <c r="AK113" s="113"/>
      <c r="AL113" s="113"/>
      <c r="AM113" s="113"/>
      <c r="AN113" s="113"/>
      <c r="AO113" s="118"/>
      <c r="AP113" s="113"/>
      <c r="AQ113" s="113"/>
      <c r="AS113" s="120"/>
      <c r="AT113" s="113"/>
      <c r="AU113" s="114"/>
      <c r="AV113" s="114"/>
      <c r="AW113" s="114"/>
    </row>
    <row r="114" spans="1:49" s="108" customFormat="1" ht="18.75" customHeight="1">
      <c r="A114" s="113"/>
      <c r="B114" s="113"/>
      <c r="C114" s="113"/>
      <c r="D114" s="113"/>
      <c r="E114" s="113"/>
      <c r="F114" s="113"/>
      <c r="G114" s="113"/>
      <c r="H114" s="113"/>
      <c r="I114" s="113"/>
      <c r="J114" s="113"/>
      <c r="K114" s="113"/>
      <c r="L114" s="114"/>
      <c r="M114" s="113"/>
      <c r="N114" s="113"/>
      <c r="O114" s="113"/>
      <c r="P114" s="114"/>
      <c r="Q114" s="114"/>
      <c r="R114" s="113"/>
      <c r="S114" s="114"/>
      <c r="T114" s="119"/>
      <c r="U114" s="119"/>
      <c r="V114" s="119"/>
      <c r="W114" s="119"/>
      <c r="X114" s="119"/>
      <c r="Y114" s="119"/>
      <c r="Z114" s="119"/>
      <c r="AA114" s="121"/>
      <c r="AB114" s="121"/>
      <c r="AC114" s="113"/>
      <c r="AD114" s="113"/>
      <c r="AE114" s="114"/>
      <c r="AF114" s="114"/>
      <c r="AG114" s="114"/>
      <c r="AH114" s="113"/>
      <c r="AI114" s="113"/>
      <c r="AJ114" s="113"/>
      <c r="AK114" s="113"/>
      <c r="AL114" s="113"/>
      <c r="AM114" s="113"/>
      <c r="AN114" s="113"/>
      <c r="AO114" s="118"/>
      <c r="AP114" s="113"/>
      <c r="AQ114" s="113"/>
      <c r="AS114" s="120"/>
      <c r="AT114" s="113"/>
      <c r="AU114" s="114"/>
      <c r="AV114" s="114"/>
      <c r="AW114" s="114"/>
    </row>
    <row r="115" spans="1:49" s="108" customFormat="1" ht="18.75" customHeight="1">
      <c r="A115" s="113"/>
      <c r="B115" s="113"/>
      <c r="C115" s="113"/>
      <c r="D115" s="113"/>
      <c r="E115" s="113"/>
      <c r="F115" s="113"/>
      <c r="G115" s="113"/>
      <c r="H115" s="113"/>
      <c r="I115" s="113"/>
      <c r="J115" s="113"/>
      <c r="K115" s="113"/>
      <c r="L115" s="114"/>
      <c r="M115" s="113"/>
      <c r="N115" s="113"/>
      <c r="O115" s="113"/>
      <c r="P115" s="114"/>
      <c r="Q115" s="114"/>
      <c r="R115" s="113"/>
      <c r="S115" s="114"/>
      <c r="T115" s="113"/>
      <c r="U115" s="113"/>
      <c r="V115" s="113"/>
      <c r="W115" s="113"/>
      <c r="X115" s="113"/>
      <c r="Y115" s="113"/>
      <c r="Z115" s="113"/>
      <c r="AA115" s="113"/>
      <c r="AB115" s="113"/>
      <c r="AC115" s="113"/>
      <c r="AD115" s="113"/>
      <c r="AE115" s="114"/>
      <c r="AF115" s="114"/>
      <c r="AG115" s="114"/>
      <c r="AH115" s="113"/>
      <c r="AI115" s="113"/>
      <c r="AJ115" s="113"/>
      <c r="AK115" s="113"/>
      <c r="AL115" s="113"/>
      <c r="AM115" s="113"/>
      <c r="AN115" s="113"/>
      <c r="AO115" s="113"/>
      <c r="AP115" s="113"/>
      <c r="AQ115" s="113"/>
      <c r="AS115" s="120"/>
      <c r="AT115" s="113"/>
      <c r="AU115" s="114"/>
      <c r="AV115" s="114"/>
      <c r="AW115" s="114"/>
    </row>
    <row r="116" spans="1:49" s="108" customFormat="1" ht="18.75" customHeight="1">
      <c r="A116" s="119"/>
      <c r="B116" s="119"/>
      <c r="C116" s="113"/>
      <c r="D116" s="113"/>
      <c r="E116" s="113"/>
      <c r="F116" s="113"/>
      <c r="G116" s="113"/>
      <c r="H116" s="113"/>
      <c r="I116" s="113"/>
      <c r="J116" s="113"/>
      <c r="K116" s="113"/>
      <c r="L116" s="114"/>
      <c r="M116" s="118"/>
      <c r="N116" s="113"/>
      <c r="O116" s="113"/>
      <c r="P116" s="113"/>
      <c r="Q116" s="114"/>
      <c r="R116" s="114"/>
      <c r="S116" s="114"/>
      <c r="T116" s="113"/>
      <c r="U116" s="113"/>
      <c r="V116" s="113"/>
      <c r="W116" s="113"/>
      <c r="X116" s="113"/>
      <c r="Y116" s="113"/>
      <c r="Z116" s="113"/>
      <c r="AA116" s="113"/>
      <c r="AB116" s="113"/>
      <c r="AC116" s="113"/>
      <c r="AD116" s="113"/>
      <c r="AE116" s="114"/>
      <c r="AF116" s="114"/>
      <c r="AG116" s="114"/>
      <c r="AH116" s="113"/>
      <c r="AI116" s="113"/>
      <c r="AJ116" s="113"/>
      <c r="AK116" s="113"/>
      <c r="AL116" s="113"/>
      <c r="AM116" s="113"/>
      <c r="AN116" s="113"/>
      <c r="AO116" s="113"/>
      <c r="AP116" s="113"/>
      <c r="AQ116" s="113"/>
      <c r="AS116" s="120"/>
      <c r="AT116" s="113"/>
      <c r="AU116" s="114"/>
      <c r="AV116" s="114"/>
      <c r="AW116" s="114"/>
    </row>
    <row r="117" spans="1:49" s="108" customFormat="1" ht="18.75" customHeight="1">
      <c r="A117" s="113"/>
      <c r="B117" s="113"/>
      <c r="C117" s="113"/>
      <c r="D117" s="113"/>
      <c r="E117" s="113"/>
      <c r="F117" s="113"/>
      <c r="G117" s="113"/>
      <c r="H117" s="113"/>
      <c r="I117" s="113"/>
      <c r="J117" s="113"/>
      <c r="K117" s="113"/>
      <c r="L117" s="114"/>
      <c r="M117" s="118"/>
      <c r="N117" s="113"/>
      <c r="O117" s="113"/>
      <c r="P117" s="113"/>
      <c r="Q117" s="114"/>
      <c r="R117" s="114"/>
      <c r="S117" s="114"/>
      <c r="AE117" s="114"/>
      <c r="AF117" s="114"/>
      <c r="AG117" s="114"/>
      <c r="AH117" s="113"/>
      <c r="AI117" s="113"/>
      <c r="AJ117" s="113"/>
      <c r="AK117" s="113"/>
      <c r="AL117" s="113"/>
      <c r="AM117" s="113"/>
      <c r="AN117" s="113"/>
      <c r="AO117" s="113"/>
      <c r="AP117" s="113"/>
      <c r="AQ117" s="113"/>
      <c r="AS117" s="120"/>
      <c r="AT117" s="113"/>
      <c r="AU117" s="114"/>
      <c r="AV117" s="114"/>
      <c r="AW117" s="114"/>
    </row>
    <row r="118" spans="1:49" s="108" customFormat="1" ht="18.75" customHeight="1">
      <c r="A118" s="113"/>
      <c r="B118" s="113"/>
      <c r="C118" s="113"/>
      <c r="D118" s="113"/>
      <c r="E118" s="113"/>
      <c r="F118" s="113"/>
      <c r="G118" s="113"/>
      <c r="H118" s="113"/>
      <c r="I118" s="113"/>
      <c r="J118" s="113"/>
      <c r="K118" s="113"/>
      <c r="L118" s="114"/>
      <c r="M118" s="118"/>
      <c r="N118" s="113"/>
      <c r="O118" s="113"/>
      <c r="P118" s="113"/>
      <c r="Q118" s="114"/>
      <c r="R118" s="114"/>
      <c r="S118" s="114"/>
      <c r="T118" s="114"/>
      <c r="U118" s="114"/>
      <c r="V118" s="114"/>
      <c r="W118" s="114"/>
      <c r="X118" s="114"/>
      <c r="Y118" s="114"/>
      <c r="Z118" s="114"/>
      <c r="AA118" s="114"/>
      <c r="AB118" s="114"/>
      <c r="AC118" s="114"/>
      <c r="AD118" s="114"/>
      <c r="AE118" s="114"/>
      <c r="AF118" s="114"/>
      <c r="AG118" s="114"/>
      <c r="AH118" s="114"/>
      <c r="AI118" s="114"/>
      <c r="AJ118" s="113"/>
      <c r="AK118" s="113"/>
      <c r="AL118" s="114"/>
      <c r="AM118" s="114"/>
      <c r="AN118" s="113"/>
      <c r="AO118" s="113"/>
      <c r="AS118" s="120"/>
      <c r="AT118" s="113"/>
      <c r="AU118" s="114"/>
      <c r="AV118" s="114"/>
      <c r="AW118" s="114"/>
    </row>
    <row r="119" spans="1:49" s="108" customFormat="1" ht="18.75" customHeight="1">
      <c r="A119" s="113"/>
      <c r="B119" s="113"/>
      <c r="C119" s="113"/>
      <c r="D119" s="113"/>
      <c r="E119" s="113"/>
      <c r="F119" s="113"/>
      <c r="G119" s="113"/>
      <c r="H119" s="113"/>
      <c r="I119" s="113"/>
      <c r="J119" s="113"/>
      <c r="K119" s="113"/>
      <c r="L119" s="114"/>
      <c r="M119" s="113"/>
      <c r="N119" s="113"/>
      <c r="O119" s="113"/>
      <c r="P119" s="113"/>
      <c r="Q119" s="114"/>
      <c r="R119" s="114"/>
      <c r="S119" s="114"/>
      <c r="T119" s="114"/>
      <c r="U119" s="114"/>
      <c r="V119" s="114"/>
      <c r="W119" s="114"/>
      <c r="X119" s="114"/>
      <c r="Y119" s="114"/>
      <c r="Z119" s="114"/>
      <c r="AA119" s="114"/>
      <c r="AB119" s="114"/>
      <c r="AC119" s="114"/>
      <c r="AD119" s="114"/>
      <c r="AE119" s="114"/>
      <c r="AF119" s="114"/>
      <c r="AG119" s="114"/>
      <c r="AH119" s="114"/>
      <c r="AI119" s="114"/>
      <c r="AJ119" s="113"/>
      <c r="AK119" s="113"/>
      <c r="AL119" s="114"/>
      <c r="AM119" s="114"/>
      <c r="AN119" s="113"/>
      <c r="AO119" s="113"/>
      <c r="AS119" s="120"/>
      <c r="AT119" s="113"/>
      <c r="AU119" s="114"/>
      <c r="AV119" s="114"/>
      <c r="AW119" s="114"/>
    </row>
    <row r="120" spans="1:49" s="108" customFormat="1" ht="18.75" customHeight="1">
      <c r="A120" s="113"/>
      <c r="B120" s="113"/>
      <c r="C120" s="113"/>
      <c r="D120" s="113"/>
      <c r="E120" s="113"/>
      <c r="F120" s="113"/>
      <c r="G120" s="113"/>
      <c r="H120" s="113"/>
      <c r="I120" s="113"/>
      <c r="J120" s="113"/>
      <c r="K120" s="113"/>
      <c r="L120" s="114"/>
      <c r="M120" s="113"/>
      <c r="N120" s="113"/>
      <c r="O120" s="113"/>
      <c r="P120" s="114"/>
      <c r="Q120" s="114"/>
      <c r="R120" s="114"/>
      <c r="S120" s="114"/>
      <c r="T120" s="113"/>
      <c r="U120" s="113"/>
      <c r="V120" s="114"/>
      <c r="W120" s="114"/>
      <c r="X120" s="114"/>
      <c r="Y120" s="114"/>
      <c r="Z120" s="114"/>
      <c r="AA120" s="114"/>
      <c r="AB120" s="114"/>
      <c r="AC120" s="114"/>
      <c r="AD120" s="114"/>
      <c r="AE120" s="114"/>
      <c r="AF120" s="114"/>
      <c r="AG120" s="114"/>
      <c r="AH120" s="114"/>
      <c r="AI120" s="114"/>
      <c r="AJ120" s="113"/>
      <c r="AK120" s="113"/>
      <c r="AL120" s="114"/>
      <c r="AM120" s="114"/>
      <c r="AN120" s="114"/>
      <c r="AO120" s="114"/>
      <c r="AP120" s="114"/>
      <c r="AQ120" s="114"/>
      <c r="AR120" s="114"/>
      <c r="AS120" s="113"/>
      <c r="AT120" s="113"/>
      <c r="AU120" s="114"/>
      <c r="AV120" s="114"/>
      <c r="AW120" s="114"/>
    </row>
    <row r="121" spans="1:49" s="108" customFormat="1" ht="18.75" customHeight="1">
      <c r="A121" s="114"/>
      <c r="B121" s="114"/>
      <c r="C121" s="114"/>
      <c r="D121" s="114"/>
      <c r="E121" s="114"/>
      <c r="F121" s="114"/>
      <c r="G121" s="114"/>
      <c r="H121" s="114"/>
      <c r="I121" s="114"/>
      <c r="J121" s="114"/>
      <c r="K121" s="114"/>
      <c r="L121" s="114"/>
      <c r="M121" s="114"/>
      <c r="N121" s="114"/>
      <c r="O121" s="114"/>
      <c r="P121" s="114"/>
      <c r="Q121" s="114"/>
      <c r="R121" s="114"/>
      <c r="S121" s="114"/>
      <c r="T121" s="113"/>
      <c r="U121" s="113"/>
      <c r="V121" s="114"/>
      <c r="W121" s="114"/>
      <c r="X121" s="114"/>
      <c r="Y121" s="114"/>
      <c r="Z121" s="114"/>
      <c r="AA121" s="114"/>
      <c r="AB121" s="114"/>
      <c r="AC121" s="114"/>
      <c r="AD121" s="114"/>
      <c r="AE121" s="114"/>
      <c r="AF121" s="114"/>
      <c r="AG121" s="114"/>
      <c r="AH121" s="114"/>
      <c r="AI121" s="114"/>
      <c r="AJ121" s="113"/>
      <c r="AK121" s="113"/>
      <c r="AL121" s="114"/>
      <c r="AM121" s="114"/>
      <c r="AN121" s="114"/>
      <c r="AO121" s="114"/>
      <c r="AP121" s="114"/>
      <c r="AQ121" s="114"/>
      <c r="AR121" s="114"/>
      <c r="AS121" s="113"/>
      <c r="AT121" s="113"/>
      <c r="AU121" s="114"/>
      <c r="AV121" s="114"/>
      <c r="AW121" s="114"/>
    </row>
    <row r="122" spans="1:49" s="108" customFormat="1" ht="18.75" customHeight="1">
      <c r="A122" s="114"/>
      <c r="B122" s="114"/>
      <c r="C122" s="114"/>
      <c r="D122" s="114"/>
      <c r="E122" s="114"/>
      <c r="F122" s="114"/>
      <c r="G122" s="114"/>
      <c r="H122" s="114"/>
      <c r="I122" s="114"/>
      <c r="J122" s="114"/>
      <c r="K122" s="114"/>
      <c r="L122" s="114"/>
      <c r="M122" s="114"/>
      <c r="N122" s="114"/>
      <c r="O122" s="114"/>
      <c r="P122" s="114"/>
      <c r="Q122" s="114"/>
      <c r="R122" s="114"/>
      <c r="S122" s="114"/>
      <c r="T122" s="113"/>
      <c r="U122" s="113"/>
      <c r="V122" s="114"/>
      <c r="W122" s="114"/>
      <c r="X122" s="114"/>
      <c r="Y122" s="114"/>
      <c r="Z122" s="114"/>
      <c r="AA122" s="114"/>
      <c r="AB122" s="114"/>
      <c r="AC122" s="114"/>
      <c r="AD122" s="114"/>
      <c r="AE122" s="114"/>
      <c r="AF122" s="114"/>
      <c r="AG122" s="114"/>
      <c r="AH122" s="114"/>
      <c r="AI122" s="114"/>
      <c r="AJ122" s="113"/>
      <c r="AK122" s="113"/>
      <c r="AL122" s="114"/>
      <c r="AM122" s="114"/>
      <c r="AN122" s="114"/>
      <c r="AO122" s="114"/>
      <c r="AP122" s="114"/>
      <c r="AQ122" s="114"/>
      <c r="AR122" s="114"/>
      <c r="AS122" s="113"/>
      <c r="AT122" s="113"/>
      <c r="AU122" s="114"/>
      <c r="AV122" s="114"/>
      <c r="AW122" s="114"/>
    </row>
    <row r="123" spans="1:49" s="108" customFormat="1" ht="18.75" customHeight="1">
      <c r="A123" s="114"/>
      <c r="B123" s="114"/>
      <c r="C123" s="114"/>
      <c r="D123" s="114"/>
      <c r="E123" s="114"/>
      <c r="F123" s="114"/>
      <c r="G123" s="114"/>
      <c r="H123" s="114"/>
      <c r="I123" s="114"/>
      <c r="J123" s="114"/>
      <c r="K123" s="114"/>
      <c r="L123" s="114"/>
      <c r="M123" s="114"/>
      <c r="N123" s="114"/>
      <c r="O123" s="114"/>
      <c r="P123" s="114"/>
      <c r="Q123" s="114"/>
      <c r="R123" s="114"/>
      <c r="S123" s="114"/>
      <c r="T123" s="113"/>
      <c r="U123" s="113"/>
      <c r="V123" s="114"/>
      <c r="W123" s="114"/>
      <c r="X123" s="114"/>
      <c r="Y123" s="114"/>
      <c r="Z123" s="114"/>
      <c r="AA123" s="114"/>
      <c r="AB123" s="114"/>
      <c r="AC123" s="114"/>
      <c r="AD123" s="114"/>
      <c r="AE123" s="114"/>
      <c r="AF123" s="114"/>
      <c r="AG123" s="114"/>
      <c r="AH123" s="114"/>
      <c r="AI123" s="114"/>
      <c r="AJ123" s="113"/>
      <c r="AK123" s="113"/>
      <c r="AL123" s="114"/>
      <c r="AM123" s="114"/>
      <c r="AN123" s="114"/>
      <c r="AO123" s="114"/>
      <c r="AP123" s="114"/>
      <c r="AQ123" s="114"/>
      <c r="AR123" s="114"/>
      <c r="AS123" s="113"/>
      <c r="AT123" s="113"/>
      <c r="AU123" s="114"/>
      <c r="AV123" s="114"/>
      <c r="AW123" s="114"/>
    </row>
    <row r="124" spans="1:49" s="108" customFormat="1" ht="18.75" customHeight="1">
      <c r="A124" s="114"/>
      <c r="B124" s="114"/>
      <c r="C124" s="114"/>
      <c r="D124" s="114"/>
      <c r="E124" s="114"/>
      <c r="F124" s="114"/>
      <c r="G124" s="114"/>
      <c r="H124" s="114"/>
      <c r="I124" s="114"/>
      <c r="J124" s="114"/>
      <c r="K124" s="114"/>
      <c r="L124" s="114"/>
      <c r="M124" s="114"/>
      <c r="N124" s="114"/>
      <c r="O124" s="114"/>
      <c r="P124" s="114"/>
      <c r="Q124" s="114"/>
      <c r="R124" s="114"/>
      <c r="S124" s="114"/>
      <c r="T124" s="113"/>
      <c r="U124" s="113"/>
      <c r="V124" s="114"/>
      <c r="W124" s="114"/>
      <c r="X124" s="114"/>
      <c r="Y124" s="114"/>
      <c r="Z124" s="114"/>
      <c r="AA124" s="114"/>
      <c r="AB124" s="114"/>
      <c r="AC124" s="114"/>
      <c r="AD124" s="114"/>
      <c r="AE124" s="114"/>
      <c r="AF124" s="114"/>
      <c r="AG124" s="114"/>
      <c r="AH124" s="114"/>
      <c r="AI124" s="114"/>
      <c r="AJ124" s="113"/>
      <c r="AK124" s="113"/>
      <c r="AL124" s="114"/>
      <c r="AM124" s="114"/>
      <c r="AN124" s="114"/>
      <c r="AO124" s="114"/>
      <c r="AP124" s="114"/>
      <c r="AQ124" s="114"/>
      <c r="AR124" s="114"/>
      <c r="AS124" s="113"/>
      <c r="AT124" s="113"/>
      <c r="AU124" s="114"/>
      <c r="AV124" s="114"/>
      <c r="AW124" s="114"/>
    </row>
    <row r="125" spans="1:49" s="108" customFormat="1" ht="18.75" customHeight="1">
      <c r="A125" s="114"/>
      <c r="B125" s="114"/>
      <c r="C125" s="114"/>
      <c r="D125" s="114"/>
      <c r="E125" s="114"/>
      <c r="F125" s="114"/>
      <c r="G125" s="114"/>
      <c r="H125" s="114"/>
      <c r="I125" s="114"/>
      <c r="J125" s="114"/>
      <c r="K125" s="114"/>
      <c r="L125" s="114"/>
      <c r="M125" s="114"/>
      <c r="N125" s="114"/>
      <c r="O125" s="114"/>
      <c r="P125" s="114"/>
      <c r="Q125" s="114"/>
      <c r="R125" s="114"/>
      <c r="S125" s="114"/>
      <c r="T125" s="113"/>
      <c r="U125" s="113"/>
      <c r="V125" s="114"/>
      <c r="W125" s="114"/>
      <c r="X125" s="114"/>
      <c r="Y125" s="114"/>
      <c r="Z125" s="114"/>
      <c r="AA125" s="114"/>
      <c r="AB125" s="114"/>
      <c r="AC125" s="114"/>
      <c r="AD125" s="114"/>
      <c r="AE125" s="114"/>
      <c r="AF125" s="114"/>
      <c r="AG125" s="114"/>
      <c r="AH125" s="114"/>
      <c r="AI125" s="114"/>
      <c r="AJ125" s="113"/>
      <c r="AK125" s="113"/>
      <c r="AL125" s="114"/>
      <c r="AM125" s="114"/>
      <c r="AN125" s="114"/>
      <c r="AO125" s="114"/>
      <c r="AP125" s="114"/>
      <c r="AQ125" s="114"/>
      <c r="AR125" s="114"/>
      <c r="AS125" s="113"/>
      <c r="AT125" s="113"/>
      <c r="AU125" s="114"/>
      <c r="AV125" s="114"/>
      <c r="AW125" s="114"/>
    </row>
    <row r="126" spans="1:49" s="108" customFormat="1" ht="18.75" customHeight="1">
      <c r="A126" s="114"/>
      <c r="B126" s="114"/>
      <c r="C126" s="114"/>
      <c r="D126" s="114"/>
      <c r="E126" s="114"/>
      <c r="F126" s="114"/>
      <c r="G126" s="114"/>
      <c r="H126" s="114"/>
      <c r="I126" s="114"/>
      <c r="J126" s="114"/>
      <c r="K126" s="114"/>
      <c r="L126" s="114"/>
      <c r="M126" s="114"/>
      <c r="N126" s="114"/>
      <c r="O126" s="114"/>
      <c r="P126" s="114"/>
      <c r="Q126" s="114"/>
      <c r="R126" s="114"/>
      <c r="S126" s="114"/>
      <c r="T126" s="113"/>
      <c r="U126" s="113"/>
      <c r="V126" s="114"/>
      <c r="W126" s="114"/>
      <c r="X126" s="114"/>
      <c r="Y126" s="114"/>
      <c r="Z126" s="114"/>
      <c r="AA126" s="114"/>
      <c r="AB126" s="114"/>
      <c r="AC126" s="114"/>
      <c r="AD126" s="114"/>
      <c r="AE126" s="114"/>
      <c r="AF126" s="114"/>
      <c r="AG126" s="114"/>
      <c r="AH126" s="114"/>
      <c r="AI126" s="114"/>
      <c r="AJ126" s="113"/>
      <c r="AK126" s="113"/>
      <c r="AL126" s="114"/>
      <c r="AM126" s="114"/>
      <c r="AN126" s="114"/>
      <c r="AO126" s="114"/>
      <c r="AP126" s="114"/>
      <c r="AQ126" s="114"/>
      <c r="AR126" s="114"/>
      <c r="AS126" s="113"/>
      <c r="AT126" s="113"/>
      <c r="AU126" s="114"/>
      <c r="AV126" s="114"/>
      <c r="AW126" s="114"/>
    </row>
    <row r="127" spans="1:49" s="108" customFormat="1" ht="18.75" customHeight="1">
      <c r="A127" s="114"/>
      <c r="B127" s="113"/>
      <c r="C127" s="113"/>
      <c r="D127" s="113"/>
      <c r="E127" s="113"/>
      <c r="F127" s="113"/>
      <c r="G127" s="113"/>
      <c r="H127" s="113"/>
      <c r="I127" s="113"/>
      <c r="J127" s="113"/>
      <c r="K127" s="113"/>
      <c r="L127" s="114"/>
      <c r="M127" s="113"/>
      <c r="N127" s="113"/>
      <c r="O127" s="113"/>
      <c r="P127" s="113"/>
      <c r="Q127" s="113"/>
      <c r="R127" s="113"/>
      <c r="S127" s="113"/>
      <c r="T127" s="113"/>
      <c r="U127" s="113"/>
      <c r="V127" s="113"/>
      <c r="W127" s="113"/>
      <c r="X127" s="113"/>
      <c r="Y127" s="113"/>
      <c r="Z127" s="113"/>
      <c r="AA127" s="113"/>
      <c r="AB127" s="113"/>
      <c r="AC127" s="113"/>
      <c r="AD127" s="113"/>
      <c r="AE127" s="114"/>
      <c r="AF127" s="114"/>
      <c r="AG127" s="114"/>
      <c r="AH127" s="114"/>
      <c r="AI127" s="114"/>
      <c r="AJ127" s="113"/>
      <c r="AK127" s="113"/>
      <c r="AL127" s="114"/>
      <c r="AM127" s="114"/>
      <c r="AN127" s="113"/>
      <c r="AO127" s="113"/>
      <c r="AP127" s="114"/>
      <c r="AQ127" s="114"/>
      <c r="AR127" s="114"/>
      <c r="AS127" s="114"/>
    </row>
    <row r="128" spans="1:49" s="108" customFormat="1" ht="18.75" customHeight="1">
      <c r="A128" s="114"/>
      <c r="B128" s="113"/>
      <c r="C128" s="113"/>
      <c r="D128" s="113"/>
      <c r="E128" s="113"/>
      <c r="F128" s="113"/>
      <c r="G128" s="113"/>
      <c r="H128" s="113"/>
      <c r="I128" s="113"/>
      <c r="J128" s="113"/>
      <c r="K128" s="113"/>
      <c r="L128" s="114"/>
      <c r="M128" s="113"/>
      <c r="N128" s="113"/>
      <c r="O128" s="113"/>
      <c r="P128" s="113"/>
      <c r="Q128" s="113"/>
      <c r="R128" s="113"/>
      <c r="S128" s="113"/>
      <c r="T128" s="113"/>
      <c r="U128" s="113"/>
      <c r="V128" s="113"/>
      <c r="W128" s="113"/>
      <c r="X128" s="113"/>
      <c r="Y128" s="113"/>
      <c r="Z128" s="113"/>
      <c r="AA128" s="113"/>
      <c r="AB128" s="113"/>
      <c r="AC128" s="113"/>
      <c r="AD128" s="113"/>
      <c r="AE128" s="114"/>
      <c r="AF128" s="114"/>
      <c r="AG128" s="114"/>
      <c r="AH128" s="114"/>
      <c r="AI128" s="114"/>
      <c r="AJ128" s="113"/>
      <c r="AK128" s="113"/>
      <c r="AL128" s="114"/>
      <c r="AM128" s="114"/>
      <c r="AN128" s="113"/>
      <c r="AO128" s="113"/>
      <c r="AP128" s="114"/>
      <c r="AQ128" s="114"/>
      <c r="AR128" s="114"/>
      <c r="AS128" s="114"/>
    </row>
    <row r="129" spans="1:46" s="108" customFormat="1" ht="18.75" customHeight="1">
      <c r="B129" s="113"/>
      <c r="C129" s="113"/>
      <c r="D129" s="113"/>
      <c r="E129" s="113"/>
      <c r="F129" s="113"/>
      <c r="G129" s="113"/>
      <c r="H129" s="113"/>
      <c r="I129" s="113"/>
      <c r="J129" s="113"/>
      <c r="K129" s="113"/>
      <c r="M129" s="113"/>
      <c r="N129" s="113"/>
      <c r="O129" s="113"/>
      <c r="P129" s="113"/>
      <c r="Q129" s="113"/>
      <c r="R129" s="113"/>
      <c r="S129" s="113"/>
      <c r="T129" s="113"/>
      <c r="U129" s="113"/>
      <c r="V129" s="113"/>
      <c r="W129" s="113"/>
      <c r="X129" s="113"/>
      <c r="Y129" s="113"/>
      <c r="Z129" s="113"/>
      <c r="AA129" s="113"/>
      <c r="AB129" s="113"/>
      <c r="AC129" s="113"/>
      <c r="AD129" s="113"/>
      <c r="AJ129" s="120"/>
      <c r="AK129" s="120"/>
      <c r="AN129" s="120"/>
      <c r="AO129" s="113"/>
      <c r="AP129" s="114"/>
      <c r="AQ129" s="114"/>
      <c r="AR129" s="114"/>
      <c r="AS129" s="114"/>
    </row>
    <row r="130" spans="1:46" s="108" customFormat="1" ht="18" customHeight="1">
      <c r="B130" s="113"/>
      <c r="C130" s="122"/>
      <c r="D130" s="122"/>
      <c r="E130" s="122"/>
      <c r="F130" s="122"/>
      <c r="G130" s="122"/>
      <c r="H130" s="122"/>
      <c r="I130" s="122"/>
      <c r="J130" s="122"/>
      <c r="K130" s="122"/>
      <c r="M130" s="122"/>
      <c r="N130" s="123"/>
      <c r="O130" s="122"/>
      <c r="P130" s="122"/>
      <c r="Q130" s="122"/>
      <c r="R130" s="122"/>
      <c r="S130" s="122"/>
      <c r="T130" s="122"/>
      <c r="U130" s="122"/>
      <c r="V130" s="122"/>
      <c r="W130" s="122"/>
      <c r="X130" s="122"/>
      <c r="Y130" s="122"/>
      <c r="Z130" s="122"/>
      <c r="AA130" s="122"/>
      <c r="AB130" s="122"/>
      <c r="AC130" s="113"/>
      <c r="AD130" s="113"/>
      <c r="AJ130" s="120"/>
      <c r="AK130" s="120"/>
      <c r="AN130" s="120"/>
      <c r="AO130" s="113"/>
      <c r="AP130" s="114"/>
      <c r="AQ130" s="114"/>
      <c r="AR130" s="114"/>
      <c r="AS130" s="114"/>
    </row>
    <row r="131" spans="1:46" s="108" customFormat="1" ht="26.25" customHeight="1">
      <c r="B131" s="122"/>
      <c r="C131" s="122"/>
      <c r="D131" s="122"/>
      <c r="E131" s="122"/>
      <c r="F131" s="122"/>
      <c r="G131" s="122"/>
      <c r="H131" s="122"/>
      <c r="I131" s="122"/>
      <c r="J131" s="122"/>
      <c r="K131" s="122"/>
      <c r="M131" s="122"/>
      <c r="N131" s="124"/>
      <c r="O131" s="122"/>
      <c r="P131" s="122"/>
      <c r="Q131" s="122"/>
      <c r="R131" s="122"/>
      <c r="S131" s="122"/>
      <c r="T131" s="122"/>
      <c r="U131" s="122"/>
      <c r="V131" s="122"/>
      <c r="W131" s="122"/>
      <c r="X131" s="122"/>
      <c r="Y131" s="122"/>
      <c r="Z131" s="122"/>
      <c r="AA131" s="122"/>
      <c r="AB131" s="122"/>
      <c r="AC131" s="113"/>
      <c r="AD131" s="113"/>
      <c r="AJ131" s="120"/>
      <c r="AK131" s="120"/>
      <c r="AN131" s="120"/>
      <c r="AO131" s="120"/>
    </row>
    <row r="132" spans="1:46" s="108" customFormat="1" ht="26.25" customHeight="1">
      <c r="B132" s="113"/>
      <c r="C132" s="122"/>
      <c r="D132" s="122"/>
      <c r="E132" s="122"/>
      <c r="F132" s="122"/>
      <c r="G132" s="122"/>
      <c r="H132" s="122"/>
      <c r="I132" s="122"/>
      <c r="J132" s="122"/>
      <c r="K132" s="122"/>
      <c r="M132" s="122"/>
      <c r="N132" s="124"/>
      <c r="O132" s="122"/>
      <c r="P132" s="122"/>
      <c r="Q132" s="122"/>
      <c r="R132" s="122"/>
      <c r="S132" s="122"/>
      <c r="T132" s="122"/>
      <c r="U132" s="122"/>
      <c r="V132" s="122"/>
      <c r="W132" s="122"/>
      <c r="X132" s="122"/>
      <c r="Y132" s="122"/>
      <c r="Z132" s="122"/>
      <c r="AA132" s="122"/>
      <c r="AB132" s="122"/>
      <c r="AC132" s="113"/>
      <c r="AD132" s="113"/>
      <c r="AJ132" s="120"/>
      <c r="AK132" s="120"/>
      <c r="AN132" s="120"/>
      <c r="AO132" s="120"/>
    </row>
    <row r="133" spans="1:46" s="108" customFormat="1" ht="18.75" customHeight="1">
      <c r="B133" s="113"/>
      <c r="C133" s="122"/>
      <c r="D133" s="122"/>
      <c r="E133" s="122"/>
      <c r="F133" s="122"/>
      <c r="G133" s="122"/>
      <c r="H133" s="122"/>
      <c r="I133" s="122"/>
      <c r="J133" s="122"/>
      <c r="K133" s="122"/>
      <c r="M133" s="122"/>
      <c r="N133" s="124"/>
      <c r="O133" s="122"/>
      <c r="P133" s="122"/>
      <c r="Q133" s="122"/>
      <c r="R133" s="122"/>
      <c r="S133" s="122"/>
      <c r="T133" s="122"/>
      <c r="U133" s="122"/>
      <c r="V133" s="122"/>
      <c r="W133" s="122"/>
      <c r="X133" s="122"/>
      <c r="Y133" s="122"/>
      <c r="Z133" s="122"/>
      <c r="AA133" s="122"/>
      <c r="AB133" s="122"/>
      <c r="AC133" s="113"/>
      <c r="AD133" s="113"/>
      <c r="AJ133" s="120"/>
      <c r="AK133" s="120"/>
      <c r="AN133" s="120"/>
      <c r="AO133" s="120"/>
    </row>
    <row r="134" spans="1:46" s="108" customFormat="1" ht="18.75" customHeight="1">
      <c r="B134" s="113"/>
      <c r="C134" s="122"/>
      <c r="D134" s="122"/>
      <c r="E134" s="122"/>
      <c r="F134" s="122"/>
      <c r="G134" s="122"/>
      <c r="H134" s="122"/>
      <c r="I134" s="122"/>
      <c r="J134" s="122"/>
      <c r="K134" s="122"/>
      <c r="L134" s="113"/>
      <c r="M134" s="122"/>
      <c r="N134" s="122"/>
      <c r="O134" s="122"/>
      <c r="P134" s="122"/>
      <c r="Q134" s="122"/>
      <c r="R134" s="122"/>
      <c r="S134" s="122"/>
      <c r="T134" s="122"/>
      <c r="U134" s="122"/>
      <c r="V134" s="122"/>
      <c r="W134" s="122"/>
      <c r="X134" s="122"/>
      <c r="Y134" s="122"/>
      <c r="Z134" s="122"/>
      <c r="AA134" s="122"/>
      <c r="AB134" s="122"/>
      <c r="AC134" s="113"/>
      <c r="AD134" s="113"/>
      <c r="AE134" s="113"/>
      <c r="AF134" s="113"/>
      <c r="AG134" s="113"/>
      <c r="AH134" s="113"/>
      <c r="AI134" s="113"/>
      <c r="AJ134" s="113"/>
      <c r="AK134" s="113"/>
      <c r="AL134" s="113"/>
      <c r="AM134" s="113"/>
      <c r="AN134" s="113"/>
      <c r="AO134" s="113"/>
      <c r="AP134" s="113"/>
      <c r="AQ134" s="113"/>
      <c r="AR134" s="113"/>
      <c r="AS134" s="113"/>
      <c r="AT134" s="113"/>
    </row>
    <row r="135" spans="1:46" s="108" customFormat="1" ht="18.75" customHeight="1">
      <c r="C135" s="125"/>
      <c r="D135" s="125"/>
      <c r="E135" s="125"/>
      <c r="F135" s="125"/>
      <c r="G135" s="125"/>
      <c r="H135" s="125"/>
      <c r="I135" s="125"/>
      <c r="J135" s="125"/>
      <c r="K135" s="125"/>
      <c r="L135" s="122"/>
      <c r="M135" s="125"/>
      <c r="N135" s="125"/>
      <c r="O135" s="122"/>
      <c r="P135" s="122"/>
      <c r="Q135" s="122"/>
      <c r="R135" s="122"/>
      <c r="S135" s="122"/>
      <c r="T135" s="122"/>
      <c r="U135" s="122"/>
      <c r="V135" s="122"/>
      <c r="W135" s="122"/>
      <c r="X135" s="122"/>
      <c r="Y135" s="122"/>
      <c r="Z135" s="122"/>
      <c r="AA135" s="122"/>
      <c r="AB135" s="122"/>
      <c r="AC135" s="122"/>
      <c r="AD135" s="122"/>
      <c r="AE135" s="122"/>
      <c r="AF135" s="122"/>
      <c r="AG135" s="122"/>
      <c r="AH135" s="122"/>
      <c r="AI135" s="124"/>
      <c r="AJ135" s="122"/>
      <c r="AK135" s="122"/>
      <c r="AL135" s="122"/>
      <c r="AM135" s="122"/>
      <c r="AN135" s="122"/>
      <c r="AO135" s="122"/>
      <c r="AP135" s="113"/>
      <c r="AQ135" s="113"/>
      <c r="AR135" s="113"/>
      <c r="AS135" s="113"/>
      <c r="AT135" s="113"/>
    </row>
    <row r="136" spans="1:46" s="125" customFormat="1" ht="18.75" customHeight="1">
      <c r="A136" s="122"/>
      <c r="B136" s="122"/>
      <c r="C136" s="122"/>
      <c r="D136" s="122"/>
      <c r="E136" s="122"/>
      <c r="F136" s="122"/>
      <c r="G136" s="122"/>
      <c r="H136" s="122"/>
      <c r="I136" s="122"/>
      <c r="J136" s="122"/>
      <c r="K136" s="122"/>
      <c r="L136" s="122"/>
      <c r="M136" s="122"/>
      <c r="N136" s="122"/>
      <c r="O136" s="122"/>
      <c r="P136" s="122"/>
      <c r="Q136" s="122"/>
      <c r="R136" s="122"/>
      <c r="S136" s="122"/>
      <c r="T136" s="122"/>
      <c r="U136" s="122"/>
      <c r="V136" s="122"/>
      <c r="W136" s="122"/>
      <c r="X136" s="122"/>
      <c r="Y136" s="122"/>
      <c r="Z136" s="122"/>
      <c r="AA136" s="122"/>
      <c r="AB136" s="122"/>
      <c r="AC136" s="122"/>
      <c r="AD136" s="122"/>
      <c r="AE136" s="122"/>
      <c r="AF136" s="122"/>
      <c r="AG136" s="122"/>
      <c r="AH136" s="122"/>
      <c r="AI136" s="126"/>
      <c r="AJ136" s="122"/>
      <c r="AK136" s="122"/>
      <c r="AL136" s="122"/>
      <c r="AM136" s="122"/>
      <c r="AN136" s="122"/>
      <c r="AO136" s="122"/>
      <c r="AP136" s="122"/>
      <c r="AQ136" s="122"/>
      <c r="AR136" s="122"/>
      <c r="AS136" s="122"/>
      <c r="AT136" s="122"/>
    </row>
    <row r="137" spans="1:46" s="125" customFormat="1" ht="26.25" customHeight="1">
      <c r="A137" s="122"/>
      <c r="B137" s="122"/>
      <c r="C137" s="122"/>
      <c r="D137" s="122"/>
      <c r="E137" s="122"/>
      <c r="F137" s="122"/>
      <c r="G137" s="122"/>
      <c r="H137" s="122"/>
      <c r="I137" s="122"/>
      <c r="J137" s="122"/>
      <c r="K137" s="122"/>
      <c r="L137" s="122"/>
      <c r="M137" s="122"/>
      <c r="N137" s="126"/>
      <c r="O137" s="127"/>
      <c r="P137" s="122"/>
      <c r="Q137" s="122"/>
      <c r="R137" s="122"/>
      <c r="S137" s="122"/>
      <c r="T137" s="122"/>
      <c r="U137" s="122"/>
      <c r="V137" s="122"/>
      <c r="W137" s="122"/>
      <c r="X137" s="122"/>
      <c r="Y137" s="122"/>
      <c r="Z137" s="122"/>
      <c r="AA137" s="122"/>
      <c r="AB137" s="122"/>
      <c r="AC137" s="122"/>
      <c r="AD137" s="122"/>
      <c r="AE137" s="122"/>
      <c r="AF137" s="122"/>
      <c r="AG137" s="122"/>
      <c r="AH137" s="122"/>
      <c r="AI137" s="126"/>
      <c r="AJ137" s="122"/>
      <c r="AK137" s="122"/>
      <c r="AL137" s="122"/>
      <c r="AM137" s="122"/>
      <c r="AN137" s="122"/>
      <c r="AO137" s="122"/>
      <c r="AP137" s="122"/>
      <c r="AQ137" s="122"/>
      <c r="AR137" s="122"/>
      <c r="AS137" s="122"/>
      <c r="AT137" s="122"/>
    </row>
    <row r="138" spans="1:46" s="125" customFormat="1" ht="26.25" customHeight="1">
      <c r="A138" s="122"/>
      <c r="B138" s="122"/>
      <c r="C138" s="122"/>
      <c r="D138" s="122"/>
      <c r="E138" s="122"/>
      <c r="F138" s="122"/>
      <c r="G138" s="122"/>
      <c r="H138" s="122"/>
      <c r="I138" s="122"/>
      <c r="J138" s="122"/>
      <c r="K138" s="122"/>
      <c r="L138" s="122"/>
      <c r="M138" s="122"/>
      <c r="N138" s="124"/>
      <c r="O138" s="127"/>
      <c r="P138" s="122"/>
      <c r="Q138" s="122"/>
      <c r="R138" s="122"/>
      <c r="S138" s="122"/>
      <c r="T138" s="122"/>
      <c r="U138" s="122"/>
      <c r="V138" s="122"/>
      <c r="W138" s="122"/>
      <c r="X138" s="122"/>
      <c r="Y138" s="122"/>
      <c r="Z138" s="122"/>
      <c r="AA138" s="122"/>
      <c r="AB138" s="122"/>
      <c r="AC138" s="122"/>
      <c r="AD138" s="122"/>
      <c r="AE138" s="122"/>
      <c r="AF138" s="122"/>
      <c r="AG138" s="122"/>
      <c r="AH138" s="122"/>
      <c r="AI138" s="126"/>
      <c r="AJ138" s="122"/>
      <c r="AK138" s="122"/>
      <c r="AL138" s="122"/>
      <c r="AM138" s="122"/>
      <c r="AN138" s="122"/>
      <c r="AO138" s="122"/>
      <c r="AP138" s="122"/>
      <c r="AQ138" s="122"/>
      <c r="AR138" s="122"/>
      <c r="AS138" s="122"/>
      <c r="AT138" s="122"/>
    </row>
    <row r="139" spans="1:46" s="125" customFormat="1" ht="18.75" customHeight="1">
      <c r="A139" s="122"/>
      <c r="B139" s="122"/>
      <c r="C139" s="122"/>
      <c r="D139" s="122"/>
      <c r="E139" s="122"/>
      <c r="F139" s="122"/>
      <c r="G139" s="122"/>
      <c r="H139" s="122"/>
      <c r="I139" s="122"/>
      <c r="J139" s="122"/>
      <c r="K139" s="122"/>
      <c r="L139" s="122"/>
      <c r="M139" s="122"/>
      <c r="N139" s="122"/>
      <c r="O139" s="122"/>
      <c r="P139" s="122"/>
      <c r="Q139" s="122"/>
      <c r="R139" s="122"/>
      <c r="S139" s="122"/>
      <c r="T139" s="122"/>
      <c r="U139" s="122"/>
      <c r="V139" s="122"/>
      <c r="W139" s="122"/>
      <c r="X139" s="122"/>
      <c r="Y139" s="122"/>
      <c r="Z139" s="122"/>
      <c r="AA139" s="122"/>
      <c r="AB139" s="122"/>
      <c r="AC139" s="122"/>
      <c r="AD139" s="122"/>
      <c r="AE139" s="122"/>
      <c r="AF139" s="122"/>
      <c r="AG139" s="122"/>
      <c r="AH139" s="122"/>
      <c r="AI139" s="126"/>
      <c r="AJ139" s="122"/>
      <c r="AK139" s="122"/>
      <c r="AL139" s="122"/>
      <c r="AM139" s="122"/>
      <c r="AN139" s="122"/>
      <c r="AO139" s="122"/>
      <c r="AP139" s="122"/>
      <c r="AQ139" s="122"/>
      <c r="AR139" s="122"/>
      <c r="AS139" s="122"/>
      <c r="AT139" s="122"/>
    </row>
    <row r="140" spans="1:46" s="125" customFormat="1" ht="18.75" customHeight="1">
      <c r="L140" s="122"/>
      <c r="O140" s="122"/>
      <c r="P140" s="122"/>
      <c r="Q140" s="122"/>
      <c r="R140" s="122"/>
      <c r="S140" s="122"/>
      <c r="T140" s="122"/>
      <c r="U140" s="122"/>
      <c r="V140" s="122"/>
      <c r="W140" s="122"/>
      <c r="X140" s="122"/>
      <c r="Y140" s="122"/>
      <c r="Z140" s="122"/>
      <c r="AA140" s="122"/>
      <c r="AB140" s="122"/>
      <c r="AC140" s="122"/>
      <c r="AD140" s="122"/>
      <c r="AE140" s="122"/>
      <c r="AF140" s="122"/>
      <c r="AG140" s="122"/>
      <c r="AH140" s="122"/>
      <c r="AI140" s="122"/>
      <c r="AJ140" s="122"/>
      <c r="AK140" s="122"/>
      <c r="AL140" s="122"/>
      <c r="AM140" s="122"/>
      <c r="AN140" s="122"/>
      <c r="AO140" s="122"/>
      <c r="AP140" s="122"/>
      <c r="AQ140" s="122"/>
      <c r="AR140" s="122"/>
      <c r="AS140" s="122"/>
      <c r="AT140" s="122"/>
    </row>
    <row r="141" spans="1:46" s="125" customFormat="1" ht="18.75" customHeight="1">
      <c r="B141" s="122"/>
      <c r="C141" s="122"/>
      <c r="D141" s="122"/>
      <c r="E141" s="122"/>
      <c r="F141" s="122"/>
      <c r="G141" s="122"/>
      <c r="H141" s="122"/>
      <c r="I141" s="122"/>
      <c r="J141" s="122"/>
      <c r="K141" s="122"/>
      <c r="L141" s="122"/>
      <c r="M141" s="122"/>
      <c r="N141" s="122"/>
      <c r="O141" s="122"/>
      <c r="P141" s="122"/>
      <c r="Q141" s="122"/>
      <c r="R141" s="122"/>
      <c r="S141" s="122"/>
      <c r="T141" s="122"/>
      <c r="U141" s="122"/>
      <c r="V141" s="122"/>
      <c r="W141" s="122"/>
      <c r="X141" s="122"/>
      <c r="Y141" s="122"/>
      <c r="Z141" s="122"/>
      <c r="AA141" s="122"/>
      <c r="AB141" s="122"/>
      <c r="AC141" s="122"/>
      <c r="AD141" s="122"/>
      <c r="AE141" s="122"/>
      <c r="AF141" s="122"/>
      <c r="AG141" s="122"/>
      <c r="AH141" s="122"/>
      <c r="AI141" s="122"/>
      <c r="AJ141" s="122"/>
      <c r="AK141" s="122"/>
      <c r="AL141" s="122"/>
      <c r="AM141" s="122"/>
      <c r="AN141" s="122"/>
      <c r="AO141" s="122"/>
      <c r="AP141" s="122"/>
      <c r="AQ141" s="122"/>
      <c r="AR141" s="122"/>
      <c r="AS141" s="122"/>
      <c r="AT141" s="122"/>
    </row>
    <row r="142" spans="1:46" s="125" customFormat="1" ht="18.75" customHeight="1">
      <c r="B142" s="122"/>
      <c r="C142" s="122"/>
      <c r="D142" s="122"/>
      <c r="E142" s="122"/>
      <c r="F142" s="122"/>
      <c r="G142" s="122"/>
      <c r="H142" s="122"/>
      <c r="I142" s="122"/>
      <c r="J142" s="122"/>
      <c r="K142" s="122"/>
      <c r="L142" s="122"/>
      <c r="M142" s="122"/>
      <c r="N142" s="126"/>
      <c r="O142" s="122"/>
      <c r="P142" s="122"/>
      <c r="Q142" s="122"/>
      <c r="R142" s="122"/>
      <c r="S142" s="122"/>
      <c r="T142" s="122"/>
      <c r="U142" s="122"/>
      <c r="V142" s="122"/>
      <c r="W142" s="122"/>
      <c r="X142" s="122"/>
      <c r="Y142" s="122"/>
      <c r="Z142" s="122"/>
      <c r="AA142" s="122"/>
      <c r="AB142" s="122"/>
      <c r="AC142" s="122"/>
      <c r="AD142" s="122"/>
      <c r="AE142" s="122"/>
      <c r="AF142" s="122"/>
      <c r="AG142" s="122"/>
      <c r="AH142" s="122"/>
      <c r="AI142" s="122"/>
      <c r="AJ142" s="122"/>
      <c r="AK142" s="122"/>
      <c r="AL142" s="122"/>
      <c r="AM142" s="122"/>
      <c r="AN142" s="122"/>
      <c r="AO142" s="122"/>
      <c r="AP142" s="122"/>
      <c r="AQ142" s="122"/>
      <c r="AR142" s="122"/>
      <c r="AS142" s="122"/>
      <c r="AT142" s="122"/>
    </row>
    <row r="143" spans="1:46" s="125" customFormat="1" ht="18.75" customHeight="1">
      <c r="B143" s="122"/>
      <c r="C143" s="122"/>
      <c r="D143" s="122"/>
      <c r="E143" s="122"/>
      <c r="F143" s="122"/>
      <c r="G143" s="122"/>
      <c r="H143" s="122"/>
      <c r="I143" s="122"/>
      <c r="J143" s="122"/>
      <c r="K143" s="122"/>
      <c r="L143" s="122"/>
      <c r="M143" s="122"/>
      <c r="N143" s="126"/>
      <c r="O143" s="122"/>
      <c r="P143" s="122"/>
      <c r="Q143" s="122"/>
      <c r="R143" s="122"/>
      <c r="S143" s="122"/>
      <c r="T143" s="122"/>
      <c r="U143" s="122"/>
      <c r="V143" s="122"/>
      <c r="W143" s="122"/>
      <c r="X143" s="122"/>
      <c r="Y143" s="122"/>
      <c r="Z143" s="122"/>
      <c r="AA143" s="122"/>
      <c r="AB143" s="122"/>
      <c r="AC143" s="122"/>
      <c r="AD143" s="122"/>
      <c r="AE143" s="122"/>
      <c r="AF143" s="122"/>
      <c r="AG143" s="122"/>
      <c r="AH143" s="122"/>
      <c r="AI143" s="124"/>
      <c r="AJ143" s="122"/>
      <c r="AK143" s="122"/>
      <c r="AL143" s="122"/>
      <c r="AM143" s="122"/>
      <c r="AN143" s="122"/>
      <c r="AO143" s="122"/>
      <c r="AP143" s="122"/>
      <c r="AQ143" s="122"/>
      <c r="AR143" s="122"/>
    </row>
    <row r="144" spans="1:46" s="125" customFormat="1" ht="26.25" customHeight="1">
      <c r="B144" s="122"/>
      <c r="C144" s="122"/>
      <c r="D144" s="122"/>
      <c r="E144" s="122"/>
      <c r="F144" s="122"/>
      <c r="G144" s="122"/>
      <c r="H144" s="122"/>
      <c r="I144" s="122"/>
      <c r="J144" s="122"/>
      <c r="K144" s="122"/>
      <c r="L144" s="122"/>
      <c r="M144" s="113"/>
      <c r="N144" s="126"/>
      <c r="O144" s="122"/>
      <c r="P144" s="122"/>
      <c r="Q144" s="122"/>
      <c r="R144" s="122"/>
      <c r="S144" s="122"/>
      <c r="T144" s="122"/>
      <c r="U144" s="122"/>
      <c r="V144" s="122"/>
      <c r="W144" s="122"/>
      <c r="X144" s="122"/>
      <c r="Y144" s="122"/>
      <c r="Z144" s="122"/>
      <c r="AA144" s="122"/>
      <c r="AB144" s="122"/>
      <c r="AC144" s="122"/>
      <c r="AD144" s="122"/>
      <c r="AE144" s="122"/>
      <c r="AF144" s="122"/>
      <c r="AG144" s="122"/>
      <c r="AH144" s="122"/>
      <c r="AI144" s="124"/>
      <c r="AJ144" s="122"/>
      <c r="AK144" s="122"/>
      <c r="AL144" s="122"/>
      <c r="AM144" s="122"/>
      <c r="AN144" s="122"/>
      <c r="AO144" s="122"/>
      <c r="AP144" s="122"/>
      <c r="AQ144" s="122"/>
      <c r="AR144" s="122"/>
    </row>
    <row r="145" spans="2:46" s="125" customFormat="1" ht="24" customHeight="1">
      <c r="B145" s="113"/>
      <c r="C145" s="113"/>
      <c r="D145" s="113"/>
      <c r="E145" s="113"/>
      <c r="F145" s="113"/>
      <c r="G145" s="113"/>
      <c r="H145" s="113"/>
      <c r="I145" s="113"/>
      <c r="J145" s="113"/>
      <c r="K145" s="113"/>
      <c r="L145" s="122"/>
      <c r="M145" s="113"/>
      <c r="N145" s="126"/>
      <c r="O145" s="122"/>
      <c r="P145" s="122"/>
      <c r="Q145" s="122"/>
      <c r="R145" s="122"/>
      <c r="S145" s="122"/>
      <c r="T145" s="122"/>
      <c r="U145" s="122"/>
      <c r="V145" s="122"/>
      <c r="W145" s="122"/>
      <c r="X145" s="122"/>
      <c r="Y145" s="122"/>
      <c r="Z145" s="122"/>
      <c r="AA145" s="122"/>
      <c r="AB145" s="122"/>
      <c r="AC145" s="122"/>
      <c r="AD145" s="122"/>
      <c r="AE145" s="122"/>
      <c r="AF145" s="122"/>
      <c r="AG145" s="122"/>
      <c r="AH145" s="122"/>
      <c r="AI145" s="124"/>
      <c r="AJ145" s="122"/>
      <c r="AK145" s="122"/>
      <c r="AL145" s="122"/>
      <c r="AM145" s="122"/>
      <c r="AN145" s="122"/>
      <c r="AO145" s="122"/>
      <c r="AP145" s="122"/>
      <c r="AQ145" s="122"/>
      <c r="AR145" s="122"/>
    </row>
    <row r="146" spans="2:46" s="125" customFormat="1" ht="18.75" customHeight="1">
      <c r="B146" s="113"/>
      <c r="C146" s="113"/>
      <c r="D146" s="113"/>
      <c r="E146" s="113"/>
      <c r="F146" s="113"/>
      <c r="G146" s="113"/>
      <c r="H146" s="113"/>
      <c r="I146" s="113"/>
      <c r="J146" s="113"/>
      <c r="K146" s="113"/>
      <c r="L146" s="122"/>
      <c r="M146" s="113"/>
      <c r="N146" s="126"/>
      <c r="O146" s="122"/>
      <c r="P146" s="122"/>
      <c r="Q146" s="122"/>
      <c r="R146" s="122"/>
      <c r="S146" s="122"/>
      <c r="T146" s="122"/>
      <c r="U146" s="122"/>
      <c r="V146" s="122"/>
      <c r="W146" s="122"/>
      <c r="X146" s="122"/>
      <c r="Y146" s="122"/>
      <c r="Z146" s="122"/>
      <c r="AA146" s="122"/>
      <c r="AB146" s="122"/>
      <c r="AC146" s="122"/>
      <c r="AD146" s="122"/>
      <c r="AE146" s="122"/>
      <c r="AF146" s="122"/>
      <c r="AG146" s="122"/>
      <c r="AH146" s="122"/>
      <c r="AI146" s="122"/>
      <c r="AJ146" s="122"/>
      <c r="AK146" s="122"/>
      <c r="AL146" s="122"/>
      <c r="AM146" s="122"/>
      <c r="AN146" s="122"/>
      <c r="AO146" s="122"/>
      <c r="AP146" s="122"/>
      <c r="AQ146" s="122"/>
      <c r="AR146" s="122"/>
    </row>
    <row r="147" spans="2:46" s="125" customFormat="1" ht="18.75" customHeight="1">
      <c r="B147" s="122"/>
      <c r="C147" s="122"/>
      <c r="D147" s="122"/>
      <c r="E147" s="122"/>
      <c r="F147" s="122"/>
      <c r="G147" s="122"/>
      <c r="H147" s="122"/>
      <c r="I147" s="122"/>
      <c r="J147" s="122"/>
      <c r="K147" s="122"/>
      <c r="L147" s="122"/>
      <c r="M147" s="122"/>
      <c r="N147" s="122"/>
      <c r="O147" s="122"/>
      <c r="P147" s="122"/>
      <c r="Q147" s="122"/>
      <c r="R147" s="122"/>
      <c r="S147" s="122"/>
      <c r="T147" s="122"/>
      <c r="U147" s="122"/>
      <c r="V147" s="122"/>
      <c r="W147" s="122"/>
      <c r="X147" s="122"/>
      <c r="Y147" s="122"/>
      <c r="Z147" s="122"/>
      <c r="AA147" s="122"/>
      <c r="AB147" s="122"/>
      <c r="AC147" s="122"/>
      <c r="AD147" s="122"/>
      <c r="AE147" s="122"/>
      <c r="AF147" s="122"/>
      <c r="AG147" s="122"/>
      <c r="AH147" s="122"/>
      <c r="AI147" s="122"/>
      <c r="AJ147" s="122"/>
      <c r="AK147" s="122"/>
      <c r="AL147" s="122"/>
      <c r="AM147" s="122"/>
      <c r="AN147" s="122"/>
      <c r="AO147" s="122"/>
      <c r="AP147" s="122"/>
      <c r="AQ147" s="122"/>
      <c r="AR147" s="122"/>
    </row>
    <row r="148" spans="2:46" s="125" customFormat="1" ht="18.75" customHeight="1">
      <c r="P148" s="128"/>
      <c r="AJ148" s="128"/>
      <c r="AK148" s="128"/>
      <c r="AN148" s="128"/>
      <c r="AO148" s="128"/>
    </row>
    <row r="149" spans="2:46" s="125" customFormat="1" ht="18.75" customHeight="1">
      <c r="B149" s="122"/>
      <c r="C149" s="122"/>
      <c r="D149" s="122"/>
      <c r="E149" s="122"/>
      <c r="F149" s="122"/>
      <c r="G149" s="122"/>
      <c r="H149" s="122"/>
      <c r="I149" s="122"/>
      <c r="J149" s="122"/>
      <c r="K149" s="122"/>
      <c r="M149" s="122"/>
      <c r="N149" s="122"/>
      <c r="O149" s="122"/>
      <c r="P149" s="113"/>
      <c r="Q149" s="122"/>
      <c r="R149" s="122"/>
      <c r="S149" s="122"/>
      <c r="T149" s="122"/>
      <c r="U149" s="122"/>
      <c r="V149" s="122"/>
      <c r="W149" s="122"/>
      <c r="X149" s="122"/>
      <c r="Y149" s="122"/>
      <c r="Z149" s="122"/>
      <c r="AA149" s="122"/>
      <c r="AB149" s="122"/>
      <c r="AC149" s="122"/>
      <c r="AJ149" s="128"/>
      <c r="AK149" s="128"/>
      <c r="AN149" s="128"/>
      <c r="AO149" s="128"/>
    </row>
    <row r="150" spans="2:46" s="125" customFormat="1" ht="18.75" customHeight="1">
      <c r="B150" s="122"/>
      <c r="C150" s="122"/>
      <c r="D150" s="122"/>
      <c r="E150" s="122"/>
      <c r="F150" s="122"/>
      <c r="G150" s="122"/>
      <c r="H150" s="122"/>
      <c r="I150" s="122"/>
      <c r="J150" s="122"/>
      <c r="K150" s="122"/>
      <c r="M150" s="122"/>
      <c r="N150" s="126"/>
      <c r="O150" s="122"/>
      <c r="P150" s="122"/>
      <c r="Q150" s="122"/>
      <c r="R150" s="122"/>
      <c r="S150" s="122"/>
      <c r="T150" s="122"/>
      <c r="U150" s="122"/>
      <c r="V150" s="122"/>
      <c r="W150" s="122"/>
      <c r="X150" s="122"/>
      <c r="Y150" s="122"/>
      <c r="Z150" s="122"/>
      <c r="AA150" s="122"/>
      <c r="AB150" s="122"/>
      <c r="AC150" s="122"/>
      <c r="AJ150" s="128"/>
      <c r="AK150" s="128"/>
      <c r="AN150" s="128"/>
      <c r="AO150" s="128"/>
    </row>
    <row r="151" spans="2:46" s="108" customFormat="1" ht="18.75" customHeight="1">
      <c r="B151" s="113"/>
      <c r="C151" s="113"/>
      <c r="D151" s="113"/>
      <c r="E151" s="113"/>
      <c r="F151" s="113"/>
      <c r="G151" s="113"/>
      <c r="H151" s="113"/>
      <c r="I151" s="113"/>
      <c r="J151" s="113"/>
      <c r="K151" s="113"/>
      <c r="M151" s="113"/>
      <c r="N151" s="126"/>
      <c r="O151" s="122"/>
      <c r="P151" s="122"/>
      <c r="Q151" s="122"/>
      <c r="R151" s="122"/>
      <c r="S151" s="122"/>
      <c r="T151" s="122"/>
      <c r="U151" s="122"/>
      <c r="V151" s="122"/>
      <c r="W151" s="122"/>
      <c r="X151" s="122"/>
      <c r="Y151" s="122"/>
      <c r="Z151" s="122"/>
      <c r="AA151" s="122"/>
      <c r="AB151" s="122"/>
      <c r="AC151" s="113"/>
      <c r="AJ151" s="120"/>
      <c r="AK151" s="120"/>
      <c r="AN151" s="120"/>
      <c r="AO151" s="120"/>
    </row>
    <row r="152" spans="2:46" s="108" customFormat="1" ht="18.75" customHeight="1">
      <c r="B152" s="113"/>
      <c r="C152" s="113"/>
      <c r="D152" s="113"/>
      <c r="E152" s="113"/>
      <c r="F152" s="113"/>
      <c r="G152" s="113"/>
      <c r="H152" s="113"/>
      <c r="I152" s="113"/>
      <c r="J152" s="113"/>
      <c r="K152" s="113"/>
      <c r="M152" s="113"/>
      <c r="N152" s="126"/>
      <c r="O152" s="122"/>
      <c r="P152" s="122"/>
      <c r="Q152" s="122"/>
      <c r="R152" s="122"/>
      <c r="S152" s="122"/>
      <c r="T152" s="122"/>
      <c r="U152" s="122"/>
      <c r="V152" s="122"/>
      <c r="W152" s="122"/>
      <c r="X152" s="122"/>
      <c r="Y152" s="122"/>
      <c r="Z152" s="122"/>
      <c r="AA152" s="122"/>
      <c r="AB152" s="122"/>
      <c r="AC152" s="113"/>
      <c r="AJ152" s="120"/>
      <c r="AK152" s="120"/>
      <c r="AN152" s="120"/>
      <c r="AO152" s="120"/>
    </row>
    <row r="153" spans="2:46" s="108" customFormat="1" ht="18.75" customHeight="1">
      <c r="B153" s="113"/>
      <c r="C153" s="113"/>
      <c r="D153" s="113"/>
      <c r="E153" s="113"/>
      <c r="F153" s="113"/>
      <c r="G153" s="113"/>
      <c r="H153" s="113"/>
      <c r="I153" s="113"/>
      <c r="J153" s="113"/>
      <c r="K153" s="113"/>
      <c r="M153" s="113"/>
      <c r="N153" s="129"/>
      <c r="O153" s="122"/>
      <c r="P153" s="122"/>
      <c r="Q153" s="122"/>
      <c r="R153" s="122"/>
      <c r="S153" s="122"/>
      <c r="T153" s="122"/>
      <c r="U153" s="122"/>
      <c r="V153" s="122"/>
      <c r="W153" s="122"/>
      <c r="X153" s="122"/>
      <c r="Y153" s="122"/>
      <c r="Z153" s="122"/>
      <c r="AA153" s="122"/>
      <c r="AB153" s="122"/>
      <c r="AC153" s="113"/>
      <c r="AJ153" s="120"/>
      <c r="AK153" s="120"/>
      <c r="AN153" s="120"/>
      <c r="AO153" s="120"/>
    </row>
    <row r="154" spans="2:46" s="108" customFormat="1" ht="26.25" customHeight="1">
      <c r="B154" s="122"/>
      <c r="C154" s="122"/>
      <c r="D154" s="122"/>
      <c r="E154" s="122"/>
      <c r="F154" s="122"/>
      <c r="G154" s="122"/>
      <c r="H154" s="122"/>
      <c r="I154" s="122"/>
      <c r="J154" s="122"/>
      <c r="K154" s="122"/>
      <c r="M154" s="122"/>
      <c r="N154" s="129"/>
      <c r="O154" s="122"/>
      <c r="P154" s="122"/>
      <c r="Q154" s="122"/>
      <c r="R154" s="122"/>
      <c r="S154" s="122"/>
      <c r="T154" s="122"/>
      <c r="U154" s="122"/>
      <c r="V154" s="122"/>
      <c r="W154" s="122"/>
      <c r="X154" s="122"/>
      <c r="Y154" s="122"/>
      <c r="Z154" s="122"/>
      <c r="AA154" s="122"/>
      <c r="AB154" s="122"/>
      <c r="AC154" s="113"/>
      <c r="AJ154" s="120"/>
      <c r="AK154" s="120"/>
      <c r="AN154" s="120"/>
      <c r="AO154" s="120"/>
    </row>
    <row r="155" spans="2:46" s="108" customFormat="1" ht="18.75" customHeight="1">
      <c r="B155" s="113"/>
      <c r="C155" s="113"/>
      <c r="D155" s="113"/>
      <c r="E155" s="113"/>
      <c r="F155" s="113"/>
      <c r="G155" s="113"/>
      <c r="H155" s="113"/>
      <c r="I155" s="113"/>
      <c r="J155" s="113"/>
      <c r="K155" s="113"/>
      <c r="M155" s="113"/>
      <c r="N155" s="126"/>
      <c r="O155" s="122"/>
      <c r="P155" s="122"/>
      <c r="Q155" s="122"/>
      <c r="R155" s="122"/>
      <c r="S155" s="122"/>
      <c r="T155" s="122"/>
      <c r="U155" s="122"/>
      <c r="V155" s="122"/>
      <c r="W155" s="122"/>
      <c r="X155" s="122"/>
      <c r="Y155" s="122"/>
      <c r="Z155" s="122"/>
      <c r="AA155" s="122"/>
      <c r="AB155" s="122"/>
      <c r="AC155" s="113"/>
      <c r="AJ155" s="120"/>
      <c r="AK155" s="120"/>
      <c r="AS155" s="120"/>
      <c r="AT155" s="120"/>
    </row>
    <row r="156" spans="2:46" s="108" customFormat="1" ht="18.75" customHeight="1">
      <c r="B156" s="113"/>
      <c r="C156" s="113"/>
      <c r="D156" s="113"/>
      <c r="E156" s="113"/>
      <c r="F156" s="113"/>
      <c r="G156" s="113"/>
      <c r="H156" s="113"/>
      <c r="I156" s="113"/>
      <c r="J156" s="113"/>
      <c r="K156" s="113"/>
      <c r="M156" s="113"/>
      <c r="N156" s="129"/>
      <c r="O156" s="122"/>
      <c r="P156" s="122"/>
      <c r="Q156" s="122"/>
      <c r="R156" s="122"/>
      <c r="S156" s="122"/>
      <c r="T156" s="122"/>
      <c r="U156" s="122"/>
      <c r="V156" s="122"/>
      <c r="W156" s="122"/>
      <c r="X156" s="122"/>
      <c r="Y156" s="122"/>
      <c r="Z156" s="122"/>
      <c r="AA156" s="122"/>
      <c r="AB156" s="122"/>
      <c r="AC156" s="113"/>
      <c r="AJ156" s="120"/>
      <c r="AK156" s="120"/>
      <c r="AS156" s="120"/>
      <c r="AT156" s="120"/>
    </row>
    <row r="157" spans="2:46" s="108" customFormat="1" ht="18.75" customHeight="1">
      <c r="B157" s="113"/>
      <c r="C157" s="113"/>
      <c r="D157" s="113"/>
      <c r="E157" s="113"/>
      <c r="F157" s="113"/>
      <c r="G157" s="113"/>
      <c r="H157" s="113"/>
      <c r="I157" s="113"/>
      <c r="J157" s="113"/>
      <c r="K157" s="113"/>
      <c r="M157" s="113"/>
      <c r="N157" s="126"/>
      <c r="O157" s="122"/>
      <c r="P157" s="122"/>
      <c r="Q157" s="122"/>
      <c r="R157" s="122"/>
      <c r="S157" s="122"/>
      <c r="T157" s="122"/>
      <c r="U157" s="122"/>
      <c r="V157" s="122"/>
      <c r="W157" s="122"/>
      <c r="X157" s="122"/>
      <c r="Y157" s="122"/>
      <c r="Z157" s="122"/>
      <c r="AA157" s="122"/>
      <c r="AB157" s="122"/>
      <c r="AC157" s="113"/>
      <c r="AJ157" s="120"/>
      <c r="AK157" s="120"/>
      <c r="AS157" s="120"/>
      <c r="AT157" s="120"/>
    </row>
    <row r="158" spans="2:46" s="108" customFormat="1" ht="18.75" customHeight="1">
      <c r="B158" s="113"/>
      <c r="C158" s="113"/>
      <c r="D158" s="113"/>
      <c r="E158" s="113"/>
      <c r="F158" s="113"/>
      <c r="G158" s="113"/>
      <c r="H158" s="113"/>
      <c r="I158" s="113"/>
      <c r="J158" s="113"/>
      <c r="K158" s="113"/>
      <c r="M158" s="113"/>
      <c r="N158" s="113"/>
      <c r="O158" s="113"/>
      <c r="P158" s="113"/>
      <c r="Q158" s="113"/>
      <c r="R158" s="113"/>
      <c r="S158" s="113"/>
      <c r="T158" s="113"/>
      <c r="U158" s="113"/>
      <c r="V158" s="113"/>
      <c r="W158" s="113"/>
      <c r="X158" s="113"/>
      <c r="Y158" s="113"/>
      <c r="Z158" s="113"/>
      <c r="AA158" s="113"/>
      <c r="AB158" s="113"/>
      <c r="AC158" s="113"/>
      <c r="AJ158" s="120"/>
      <c r="AK158" s="120"/>
      <c r="AS158" s="120"/>
      <c r="AT158" s="120"/>
    </row>
    <row r="159" spans="2:46" s="108" customFormat="1" ht="18.75" customHeight="1">
      <c r="B159" s="113"/>
      <c r="C159" s="113"/>
      <c r="D159" s="113"/>
      <c r="E159" s="113"/>
      <c r="F159" s="113"/>
      <c r="G159" s="113"/>
      <c r="H159" s="113"/>
      <c r="I159" s="113"/>
      <c r="J159" s="113"/>
      <c r="K159" s="113"/>
      <c r="M159" s="113"/>
      <c r="N159" s="113"/>
      <c r="O159" s="113"/>
      <c r="P159" s="113"/>
      <c r="Q159" s="113"/>
      <c r="R159" s="113"/>
      <c r="S159" s="113"/>
      <c r="T159" s="113"/>
      <c r="U159" s="113"/>
      <c r="V159" s="113"/>
      <c r="W159" s="113"/>
      <c r="X159" s="113"/>
      <c r="Y159" s="113"/>
      <c r="Z159" s="113"/>
      <c r="AA159" s="113"/>
      <c r="AB159" s="113"/>
      <c r="AC159" s="113"/>
      <c r="AJ159" s="120"/>
      <c r="AK159" s="120"/>
      <c r="AS159" s="120"/>
      <c r="AT159" s="120"/>
    </row>
    <row r="160" spans="2:46" s="108" customFormat="1" ht="18.75" customHeight="1">
      <c r="B160" s="113"/>
      <c r="C160" s="113"/>
      <c r="D160" s="113"/>
      <c r="E160" s="113"/>
      <c r="F160" s="113"/>
      <c r="G160" s="113"/>
      <c r="H160" s="113"/>
      <c r="I160" s="113"/>
      <c r="J160" s="113"/>
      <c r="K160" s="113"/>
      <c r="M160" s="113"/>
      <c r="N160" s="113"/>
      <c r="O160" s="113"/>
      <c r="P160" s="113"/>
      <c r="Q160" s="113"/>
      <c r="R160" s="113"/>
      <c r="S160" s="113"/>
      <c r="T160" s="113"/>
      <c r="U160" s="113"/>
      <c r="V160" s="113"/>
      <c r="W160" s="113"/>
      <c r="X160" s="113"/>
      <c r="Y160" s="113"/>
      <c r="Z160" s="113"/>
      <c r="AA160" s="113"/>
      <c r="AB160" s="113"/>
      <c r="AC160" s="113"/>
      <c r="AJ160" s="120"/>
      <c r="AK160" s="120"/>
      <c r="AS160" s="120"/>
      <c r="AT160" s="120"/>
    </row>
    <row r="161" spans="1:52" s="108" customFormat="1" ht="18.75" customHeight="1">
      <c r="B161" s="113"/>
      <c r="C161" s="113"/>
      <c r="D161" s="113"/>
      <c r="E161" s="113"/>
      <c r="F161" s="113"/>
      <c r="G161" s="113"/>
      <c r="H161" s="113"/>
      <c r="I161" s="113"/>
      <c r="J161" s="113"/>
      <c r="K161" s="113"/>
      <c r="M161" s="113"/>
      <c r="N161" s="113"/>
      <c r="O161" s="113"/>
      <c r="P161" s="113"/>
      <c r="Q161" s="113"/>
      <c r="R161" s="113"/>
      <c r="S161" s="113"/>
      <c r="T161" s="113"/>
      <c r="U161" s="113"/>
      <c r="V161" s="113"/>
      <c r="W161" s="113"/>
      <c r="X161" s="113"/>
      <c r="Y161" s="113"/>
      <c r="Z161" s="113"/>
      <c r="AA161" s="113"/>
      <c r="AB161" s="113"/>
      <c r="AC161" s="113"/>
      <c r="AJ161" s="120"/>
      <c r="AK161" s="120"/>
      <c r="AS161" s="120"/>
      <c r="AT161" s="120"/>
    </row>
    <row r="162" spans="1:52" s="108" customFormat="1" ht="18.75" customHeight="1">
      <c r="A162" s="113"/>
      <c r="B162" s="113"/>
      <c r="C162" s="113"/>
      <c r="D162" s="113"/>
      <c r="E162" s="113"/>
      <c r="F162" s="113"/>
      <c r="G162" s="113"/>
      <c r="H162" s="113"/>
      <c r="I162" s="113"/>
      <c r="J162" s="113"/>
      <c r="K162" s="113"/>
      <c r="L162" s="113"/>
      <c r="M162" s="113"/>
      <c r="N162" s="113"/>
      <c r="O162" s="113"/>
      <c r="P162" s="113"/>
      <c r="Q162" s="113"/>
      <c r="R162" s="113"/>
      <c r="S162" s="113"/>
      <c r="T162" s="113"/>
      <c r="U162" s="113"/>
      <c r="V162" s="113"/>
      <c r="W162" s="113"/>
      <c r="X162" s="113"/>
      <c r="Y162" s="113"/>
      <c r="Z162" s="113"/>
      <c r="AA162" s="113"/>
      <c r="AB162" s="113"/>
      <c r="AC162" s="113"/>
      <c r="AD162" s="113"/>
      <c r="AE162" s="113"/>
      <c r="AF162" s="113"/>
      <c r="AG162" s="113"/>
      <c r="AH162" s="113"/>
      <c r="AI162" s="113"/>
      <c r="AJ162" s="113"/>
      <c r="AK162" s="113"/>
      <c r="AL162" s="113"/>
      <c r="AM162" s="113"/>
      <c r="AN162" s="113"/>
      <c r="AO162" s="113"/>
      <c r="AP162" s="113"/>
      <c r="AQ162" s="113"/>
      <c r="AR162" s="113"/>
      <c r="AS162" s="113"/>
      <c r="AT162" s="113"/>
      <c r="AU162" s="113"/>
      <c r="AV162" s="113"/>
      <c r="AW162" s="113"/>
      <c r="AX162" s="113"/>
      <c r="AY162" s="113"/>
      <c r="AZ162" s="113"/>
    </row>
    <row r="163" spans="1:52" s="108" customFormat="1" ht="18.75" customHeight="1">
      <c r="A163" s="113"/>
      <c r="B163" s="113"/>
      <c r="C163" s="113"/>
      <c r="D163" s="113"/>
      <c r="E163" s="113"/>
      <c r="F163" s="113"/>
      <c r="G163" s="113"/>
      <c r="H163" s="113"/>
      <c r="I163" s="113"/>
      <c r="J163" s="113"/>
      <c r="K163" s="113"/>
      <c r="L163" s="113"/>
      <c r="M163" s="113"/>
      <c r="N163" s="113"/>
      <c r="O163" s="113"/>
      <c r="P163" s="113"/>
      <c r="Q163" s="113"/>
      <c r="R163" s="113"/>
      <c r="S163" s="113"/>
      <c r="T163" s="113"/>
      <c r="U163" s="113"/>
      <c r="V163" s="113"/>
      <c r="W163" s="113"/>
      <c r="X163" s="113"/>
      <c r="Y163" s="113"/>
      <c r="Z163" s="113"/>
      <c r="AA163" s="113"/>
      <c r="AB163" s="113"/>
      <c r="AC163" s="113"/>
      <c r="AD163" s="113"/>
      <c r="AE163" s="113"/>
      <c r="AF163" s="113"/>
      <c r="AG163" s="113"/>
      <c r="AH163" s="113"/>
      <c r="AI163" s="113"/>
      <c r="AJ163" s="113"/>
      <c r="AK163" s="113"/>
      <c r="AL163" s="113"/>
      <c r="AM163" s="113"/>
      <c r="AN163" s="113"/>
      <c r="AO163" s="113"/>
      <c r="AP163" s="113"/>
      <c r="AQ163" s="113"/>
      <c r="AR163" s="113"/>
      <c r="AS163" s="113"/>
      <c r="AT163" s="113"/>
      <c r="AU163" s="113"/>
      <c r="AV163" s="113"/>
      <c r="AW163" s="113"/>
      <c r="AX163" s="113"/>
      <c r="AY163" s="113"/>
      <c r="AZ163" s="113"/>
    </row>
    <row r="164" spans="1:52" s="108" customFormat="1" ht="18.75" customHeight="1">
      <c r="A164" s="130"/>
      <c r="B164" s="130"/>
      <c r="C164" s="130"/>
      <c r="D164" s="130"/>
      <c r="E164" s="130"/>
      <c r="F164" s="130"/>
      <c r="G164" s="130"/>
      <c r="H164" s="130"/>
      <c r="I164" s="130"/>
      <c r="J164" s="130"/>
      <c r="K164" s="130"/>
      <c r="L164" s="113"/>
      <c r="M164" s="113"/>
      <c r="N164" s="113"/>
      <c r="O164" s="113"/>
      <c r="P164" s="113"/>
      <c r="Q164" s="113"/>
      <c r="R164" s="113"/>
      <c r="S164" s="113"/>
      <c r="T164" s="113"/>
      <c r="U164" s="113"/>
      <c r="V164" s="113"/>
      <c r="W164" s="113"/>
      <c r="X164" s="113"/>
      <c r="Y164" s="113"/>
      <c r="Z164" s="113"/>
      <c r="AA164" s="113"/>
      <c r="AB164" s="113"/>
      <c r="AC164" s="113"/>
      <c r="AD164" s="113"/>
      <c r="AE164" s="113"/>
      <c r="AF164" s="113"/>
      <c r="AG164" s="113"/>
      <c r="AH164" s="113"/>
      <c r="AI164" s="113"/>
      <c r="AJ164" s="113"/>
      <c r="AK164" s="113"/>
      <c r="AL164" s="113"/>
      <c r="AM164" s="113"/>
      <c r="AN164" s="113"/>
      <c r="AO164" s="113"/>
      <c r="AP164" s="113"/>
      <c r="AQ164" s="113"/>
      <c r="AR164" s="113"/>
      <c r="AS164" s="113"/>
      <c r="AT164" s="113"/>
      <c r="AU164" s="113"/>
      <c r="AV164" s="113"/>
      <c r="AW164" s="113"/>
      <c r="AX164" s="113"/>
      <c r="AY164" s="113"/>
      <c r="AZ164" s="113"/>
    </row>
    <row r="165" spans="1:52" s="108" customFormat="1" ht="16.5" customHeight="1">
      <c r="A165" s="113"/>
      <c r="B165" s="113"/>
      <c r="C165" s="113"/>
      <c r="D165" s="113"/>
      <c r="E165" s="113"/>
      <c r="F165" s="113"/>
      <c r="G165" s="113"/>
      <c r="H165" s="113"/>
      <c r="I165" s="113"/>
      <c r="J165" s="113"/>
      <c r="K165" s="113"/>
      <c r="L165" s="113"/>
      <c r="M165" s="113"/>
      <c r="N165" s="113"/>
      <c r="O165" s="113"/>
      <c r="P165" s="113"/>
      <c r="Q165" s="113"/>
      <c r="R165" s="113"/>
      <c r="S165" s="113"/>
      <c r="T165" s="113"/>
      <c r="U165" s="113"/>
      <c r="V165" s="113"/>
      <c r="W165" s="113"/>
      <c r="X165" s="113"/>
      <c r="Y165" s="113"/>
      <c r="Z165" s="113"/>
      <c r="AA165" s="113"/>
      <c r="AB165" s="113"/>
      <c r="AC165" s="113"/>
      <c r="AD165" s="113"/>
      <c r="AE165" s="113"/>
      <c r="AF165" s="113"/>
      <c r="AG165" s="113"/>
      <c r="AH165" s="113"/>
      <c r="AI165" s="113"/>
      <c r="AJ165" s="113"/>
      <c r="AK165" s="113"/>
      <c r="AL165" s="113"/>
      <c r="AM165" s="113"/>
      <c r="AN165" s="113"/>
      <c r="AO165" s="113"/>
      <c r="AP165" s="113"/>
      <c r="AQ165" s="113"/>
      <c r="AR165" s="113"/>
      <c r="AS165" s="113"/>
      <c r="AT165" s="113"/>
      <c r="AU165" s="113"/>
      <c r="AV165" s="113"/>
      <c r="AW165" s="113"/>
      <c r="AX165" s="113"/>
      <c r="AY165" s="113"/>
      <c r="AZ165" s="113"/>
    </row>
    <row r="166" spans="1:52" s="108" customFormat="1" ht="16.5" customHeight="1">
      <c r="A166" s="131"/>
      <c r="B166" s="132"/>
      <c r="C166" s="132"/>
      <c r="D166" s="113"/>
      <c r="E166" s="113"/>
      <c r="F166" s="113"/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  <c r="Q166" s="113"/>
      <c r="R166" s="113"/>
      <c r="S166" s="113"/>
      <c r="T166" s="113"/>
      <c r="U166" s="113"/>
      <c r="V166" s="113"/>
      <c r="W166" s="113"/>
      <c r="X166" s="113"/>
      <c r="Y166" s="131"/>
      <c r="Z166" s="132"/>
      <c r="AA166" s="132"/>
      <c r="AB166" s="132"/>
      <c r="AC166" s="113"/>
      <c r="AD166" s="113"/>
      <c r="AE166" s="113"/>
      <c r="AF166" s="113"/>
      <c r="AG166" s="113"/>
      <c r="AH166" s="113"/>
      <c r="AI166" s="113"/>
      <c r="AJ166" s="113"/>
      <c r="AK166" s="113"/>
      <c r="AL166" s="113"/>
      <c r="AM166" s="113"/>
      <c r="AN166" s="113"/>
      <c r="AO166" s="113"/>
      <c r="AP166" s="113"/>
      <c r="AQ166" s="113"/>
      <c r="AR166" s="113"/>
      <c r="AS166" s="113"/>
      <c r="AT166" s="113"/>
      <c r="AU166" s="113"/>
      <c r="AV166" s="113"/>
      <c r="AW166" s="113"/>
      <c r="AX166" s="113"/>
      <c r="AY166" s="113"/>
      <c r="AZ166" s="113"/>
    </row>
    <row r="167" spans="1:52" s="108" customFormat="1" ht="16.5" customHeight="1">
      <c r="A167" s="131"/>
      <c r="B167" s="132"/>
      <c r="C167" s="132"/>
      <c r="D167" s="113"/>
      <c r="E167" s="113"/>
      <c r="F167" s="113"/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  <c r="R167" s="113"/>
      <c r="S167" s="113"/>
      <c r="T167" s="113"/>
      <c r="U167" s="113"/>
      <c r="V167" s="113"/>
      <c r="W167" s="113"/>
      <c r="X167" s="113"/>
      <c r="Y167" s="131"/>
      <c r="Z167" s="132"/>
      <c r="AA167" s="132"/>
      <c r="AB167" s="132"/>
      <c r="AC167" s="113"/>
      <c r="AD167" s="113"/>
      <c r="AE167" s="113"/>
      <c r="AF167" s="113"/>
      <c r="AG167" s="113"/>
      <c r="AH167" s="113"/>
      <c r="AI167" s="113"/>
      <c r="AJ167" s="113"/>
      <c r="AK167" s="113"/>
      <c r="AL167" s="113"/>
      <c r="AM167" s="113"/>
      <c r="AN167" s="113"/>
      <c r="AO167" s="113"/>
      <c r="AP167" s="113"/>
      <c r="AQ167" s="113"/>
      <c r="AR167" s="113"/>
      <c r="AS167" s="113"/>
      <c r="AT167" s="113"/>
      <c r="AU167" s="113"/>
      <c r="AV167" s="113"/>
      <c r="AW167" s="113"/>
      <c r="AX167" s="113"/>
      <c r="AY167" s="113"/>
      <c r="AZ167" s="113"/>
    </row>
    <row r="168" spans="1:52" s="108" customFormat="1" ht="16.5" customHeight="1">
      <c r="A168" s="131"/>
      <c r="B168" s="132"/>
      <c r="C168" s="132"/>
      <c r="D168" s="113"/>
      <c r="E168" s="113"/>
      <c r="F168" s="113"/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  <c r="R168" s="113"/>
      <c r="S168" s="113"/>
      <c r="T168" s="113"/>
      <c r="U168" s="113"/>
      <c r="V168" s="113"/>
      <c r="W168" s="113"/>
      <c r="X168" s="113"/>
      <c r="Y168" s="131"/>
      <c r="Z168" s="132"/>
      <c r="AA168" s="132"/>
      <c r="AB168" s="132"/>
      <c r="AC168" s="113"/>
      <c r="AD168" s="113"/>
      <c r="AE168" s="113"/>
      <c r="AF168" s="113"/>
      <c r="AG168" s="113"/>
      <c r="AH168" s="113"/>
      <c r="AI168" s="113"/>
      <c r="AJ168" s="113"/>
      <c r="AK168" s="113"/>
      <c r="AL168" s="113"/>
      <c r="AM168" s="113"/>
      <c r="AN168" s="113"/>
      <c r="AO168" s="113"/>
      <c r="AP168" s="113"/>
      <c r="AQ168" s="113"/>
      <c r="AR168" s="113"/>
      <c r="AS168" s="113"/>
      <c r="AT168" s="113"/>
      <c r="AU168" s="113"/>
      <c r="AV168" s="113"/>
      <c r="AW168" s="113"/>
      <c r="AX168" s="113"/>
      <c r="AY168" s="113"/>
      <c r="AZ168" s="113"/>
    </row>
    <row r="169" spans="1:52" s="108" customFormat="1" ht="16.5" customHeight="1">
      <c r="A169" s="131"/>
      <c r="B169" s="132"/>
      <c r="C169" s="132"/>
      <c r="D169" s="113"/>
      <c r="E169" s="113"/>
      <c r="F169" s="113"/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  <c r="R169" s="113"/>
      <c r="S169" s="113"/>
      <c r="T169" s="113"/>
      <c r="U169" s="113"/>
      <c r="V169" s="113"/>
      <c r="W169" s="113"/>
      <c r="X169" s="113"/>
      <c r="Y169" s="131"/>
      <c r="Z169" s="132"/>
      <c r="AA169" s="132"/>
      <c r="AB169" s="132"/>
      <c r="AC169" s="113"/>
      <c r="AD169" s="113"/>
      <c r="AE169" s="113"/>
      <c r="AF169" s="113"/>
      <c r="AG169" s="113"/>
      <c r="AH169" s="113"/>
      <c r="AI169" s="113"/>
      <c r="AJ169" s="113"/>
      <c r="AK169" s="113"/>
      <c r="AL169" s="113"/>
      <c r="AM169" s="113"/>
      <c r="AN169" s="113"/>
      <c r="AO169" s="113"/>
      <c r="AP169" s="113"/>
      <c r="AQ169" s="113"/>
      <c r="AR169" s="113"/>
      <c r="AS169" s="113"/>
      <c r="AT169" s="113"/>
      <c r="AU169" s="113"/>
      <c r="AV169" s="113"/>
      <c r="AW169" s="113"/>
      <c r="AX169" s="113"/>
      <c r="AY169" s="113"/>
      <c r="AZ169" s="113"/>
    </row>
    <row r="170" spans="1:52" s="108" customFormat="1" ht="16.5" customHeight="1">
      <c r="A170" s="131"/>
      <c r="B170" s="132"/>
      <c r="C170" s="132"/>
      <c r="D170" s="113"/>
      <c r="E170" s="113"/>
      <c r="F170" s="113"/>
      <c r="G170" s="113"/>
      <c r="H170" s="113"/>
      <c r="I170" s="113"/>
      <c r="J170" s="113"/>
      <c r="K170" s="113"/>
      <c r="L170" s="113"/>
      <c r="M170" s="113"/>
      <c r="N170" s="113"/>
      <c r="O170" s="113"/>
      <c r="P170" s="113"/>
      <c r="Q170" s="113"/>
      <c r="R170" s="113"/>
      <c r="S170" s="113"/>
      <c r="T170" s="113"/>
      <c r="U170" s="113"/>
      <c r="V170" s="113"/>
      <c r="W170" s="113"/>
      <c r="X170" s="113"/>
      <c r="Y170" s="131"/>
      <c r="Z170" s="132"/>
      <c r="AA170" s="132"/>
      <c r="AB170" s="132"/>
      <c r="AC170" s="113"/>
      <c r="AD170" s="113"/>
      <c r="AE170" s="113"/>
      <c r="AF170" s="113"/>
      <c r="AG170" s="113"/>
      <c r="AH170" s="113"/>
      <c r="AI170" s="113"/>
      <c r="AJ170" s="113"/>
      <c r="AK170" s="113"/>
      <c r="AL170" s="113"/>
      <c r="AM170" s="113"/>
      <c r="AN170" s="113"/>
      <c r="AO170" s="113"/>
      <c r="AP170" s="113"/>
      <c r="AQ170" s="113"/>
      <c r="AR170" s="113"/>
      <c r="AS170" s="113"/>
      <c r="AT170" s="113"/>
      <c r="AU170" s="113"/>
      <c r="AV170" s="113"/>
      <c r="AW170" s="113"/>
      <c r="AX170" s="113"/>
      <c r="AY170" s="113"/>
      <c r="AZ170" s="113"/>
    </row>
    <row r="171" spans="1:52" s="108" customFormat="1" ht="16.5" customHeight="1">
      <c r="A171" s="131"/>
      <c r="B171" s="132"/>
      <c r="C171" s="132"/>
      <c r="D171" s="113"/>
      <c r="E171" s="113"/>
      <c r="F171" s="113"/>
      <c r="G171" s="113"/>
      <c r="H171" s="113"/>
      <c r="I171" s="113"/>
      <c r="J171" s="113"/>
      <c r="K171" s="113"/>
      <c r="L171" s="113"/>
      <c r="M171" s="113"/>
      <c r="N171" s="113"/>
      <c r="O171" s="113"/>
      <c r="P171" s="113"/>
      <c r="Q171" s="113"/>
      <c r="R171" s="113"/>
      <c r="S171" s="113"/>
      <c r="T171" s="113"/>
      <c r="U171" s="113"/>
      <c r="V171" s="113"/>
      <c r="W171" s="113"/>
      <c r="X171" s="113"/>
      <c r="Y171" s="113"/>
      <c r="Z171" s="132"/>
      <c r="AA171" s="132"/>
      <c r="AB171" s="132"/>
      <c r="AC171" s="113"/>
      <c r="AD171" s="113"/>
      <c r="AE171" s="113"/>
      <c r="AF171" s="113"/>
      <c r="AG171" s="113"/>
      <c r="AH171" s="113"/>
      <c r="AI171" s="113"/>
      <c r="AJ171" s="113"/>
      <c r="AK171" s="113"/>
      <c r="AL171" s="113"/>
      <c r="AM171" s="113"/>
      <c r="AN171" s="113"/>
      <c r="AO171" s="113"/>
      <c r="AP171" s="113"/>
      <c r="AQ171" s="113"/>
      <c r="AR171" s="113"/>
      <c r="AS171" s="113"/>
      <c r="AT171" s="113"/>
      <c r="AU171" s="113"/>
      <c r="AV171" s="113"/>
      <c r="AW171" s="113"/>
      <c r="AX171" s="113"/>
      <c r="AY171" s="113"/>
      <c r="AZ171" s="113"/>
    </row>
    <row r="172" spans="1:52" s="108" customFormat="1" ht="16.5" customHeight="1">
      <c r="A172" s="131"/>
      <c r="B172" s="132"/>
      <c r="C172" s="132"/>
      <c r="D172" s="113"/>
      <c r="E172" s="113"/>
      <c r="F172" s="113"/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  <c r="R172" s="113"/>
      <c r="S172" s="113"/>
      <c r="T172" s="113"/>
      <c r="U172" s="113"/>
      <c r="V172" s="113"/>
      <c r="W172" s="113"/>
      <c r="X172" s="113"/>
      <c r="Y172" s="113"/>
      <c r="Z172" s="132"/>
      <c r="AA172" s="132"/>
      <c r="AB172" s="132"/>
      <c r="AC172" s="113"/>
      <c r="AD172" s="113"/>
      <c r="AE172" s="113"/>
      <c r="AF172" s="113"/>
      <c r="AG172" s="113"/>
      <c r="AH172" s="113"/>
      <c r="AI172" s="113"/>
      <c r="AJ172" s="113"/>
      <c r="AK172" s="113"/>
      <c r="AL172" s="113"/>
      <c r="AM172" s="113"/>
      <c r="AN172" s="113"/>
      <c r="AO172" s="113"/>
      <c r="AP172" s="113"/>
      <c r="AQ172" s="113"/>
      <c r="AR172" s="113"/>
      <c r="AS172" s="113"/>
      <c r="AT172" s="113"/>
      <c r="AU172" s="113"/>
      <c r="AV172" s="113"/>
      <c r="AW172" s="113"/>
      <c r="AX172" s="113"/>
      <c r="AY172" s="113"/>
      <c r="AZ172" s="113"/>
    </row>
    <row r="173" spans="1:52" s="108" customFormat="1" ht="16.5" customHeight="1">
      <c r="A173" s="131"/>
      <c r="B173" s="132"/>
      <c r="C173" s="132"/>
      <c r="D173" s="113"/>
      <c r="E173" s="113"/>
      <c r="F173" s="113"/>
      <c r="G173" s="113"/>
      <c r="H173" s="113"/>
      <c r="I173" s="113"/>
      <c r="J173" s="113"/>
      <c r="K173" s="113"/>
      <c r="L173" s="113"/>
      <c r="M173" s="113"/>
      <c r="N173" s="113"/>
      <c r="O173" s="113"/>
      <c r="P173" s="113"/>
      <c r="Q173" s="113"/>
      <c r="R173" s="113"/>
      <c r="S173" s="113"/>
      <c r="T173" s="113"/>
      <c r="U173" s="113"/>
      <c r="V173" s="113"/>
      <c r="W173" s="113"/>
      <c r="X173" s="113"/>
      <c r="Y173" s="113"/>
      <c r="Z173" s="132"/>
      <c r="AA173" s="132"/>
      <c r="AB173" s="132"/>
      <c r="AC173" s="113"/>
      <c r="AD173" s="113"/>
      <c r="AE173" s="113"/>
      <c r="AF173" s="113"/>
      <c r="AG173" s="113"/>
      <c r="AH173" s="113"/>
      <c r="AI173" s="113"/>
      <c r="AJ173" s="113"/>
      <c r="AK173" s="113"/>
      <c r="AL173" s="113"/>
      <c r="AM173" s="113"/>
      <c r="AN173" s="113"/>
      <c r="AO173" s="113"/>
      <c r="AP173" s="113"/>
      <c r="AQ173" s="113"/>
      <c r="AR173" s="113"/>
      <c r="AS173" s="113"/>
      <c r="AT173" s="113"/>
      <c r="AU173" s="113"/>
      <c r="AV173" s="113"/>
      <c r="AW173" s="113"/>
      <c r="AX173" s="113"/>
      <c r="AY173" s="113"/>
      <c r="AZ173" s="113"/>
    </row>
    <row r="174" spans="1:52" s="108" customFormat="1" ht="16.5" customHeight="1">
      <c r="A174" s="131"/>
      <c r="B174" s="132"/>
      <c r="C174" s="132"/>
      <c r="D174" s="113"/>
      <c r="E174" s="113"/>
      <c r="F174" s="113"/>
      <c r="G174" s="113"/>
      <c r="H174" s="113"/>
      <c r="I174" s="113"/>
      <c r="J174" s="113"/>
      <c r="K174" s="113"/>
      <c r="L174" s="113"/>
      <c r="M174" s="113"/>
      <c r="N174" s="113"/>
      <c r="O174" s="113"/>
      <c r="P174" s="113"/>
      <c r="Q174" s="113"/>
      <c r="R174" s="113"/>
      <c r="S174" s="113"/>
      <c r="T174" s="113"/>
      <c r="U174" s="113"/>
      <c r="V174" s="113"/>
      <c r="W174" s="113"/>
      <c r="X174" s="113"/>
      <c r="Y174" s="113"/>
      <c r="Z174" s="132"/>
      <c r="AA174" s="132"/>
      <c r="AB174" s="132"/>
      <c r="AC174" s="113"/>
      <c r="AD174" s="113"/>
      <c r="AE174" s="113"/>
      <c r="AF174" s="113"/>
      <c r="AG174" s="113"/>
      <c r="AH174" s="113"/>
      <c r="AI174" s="113"/>
      <c r="AJ174" s="113"/>
      <c r="AK174" s="113"/>
      <c r="AL174" s="113"/>
      <c r="AM174" s="113"/>
      <c r="AN174" s="113"/>
      <c r="AO174" s="113"/>
      <c r="AP174" s="113"/>
      <c r="AQ174" s="113"/>
      <c r="AR174" s="113"/>
      <c r="AS174" s="113"/>
      <c r="AT174" s="113"/>
      <c r="AU174" s="113"/>
      <c r="AV174" s="113"/>
      <c r="AW174" s="113"/>
      <c r="AX174" s="113"/>
      <c r="AY174" s="113"/>
      <c r="AZ174" s="113"/>
    </row>
    <row r="175" spans="1:52" s="108" customFormat="1" ht="16.5" customHeight="1">
      <c r="A175" s="131"/>
      <c r="B175" s="132"/>
      <c r="C175" s="132"/>
      <c r="D175" s="113"/>
      <c r="E175" s="113"/>
      <c r="F175" s="113"/>
      <c r="G175" s="113"/>
      <c r="H175" s="113"/>
      <c r="I175" s="113"/>
      <c r="J175" s="113"/>
      <c r="K175" s="113"/>
      <c r="L175" s="113"/>
      <c r="M175" s="113"/>
      <c r="N175" s="113"/>
      <c r="O175" s="113"/>
      <c r="P175" s="113"/>
      <c r="Q175" s="113"/>
      <c r="R175" s="113"/>
      <c r="S175" s="113"/>
      <c r="T175" s="113"/>
      <c r="U175" s="113"/>
      <c r="V175" s="113"/>
      <c r="W175" s="113"/>
      <c r="X175" s="113"/>
      <c r="Y175" s="113"/>
      <c r="Z175" s="132"/>
      <c r="AA175" s="132"/>
      <c r="AB175" s="132"/>
      <c r="AC175" s="113"/>
      <c r="AD175" s="113"/>
      <c r="AE175" s="113"/>
      <c r="AF175" s="113"/>
      <c r="AG175" s="113"/>
      <c r="AH175" s="113"/>
      <c r="AI175" s="113"/>
      <c r="AJ175" s="113"/>
      <c r="AK175" s="113"/>
      <c r="AL175" s="113"/>
      <c r="AM175" s="113"/>
      <c r="AN175" s="113"/>
      <c r="AO175" s="113"/>
      <c r="AP175" s="113"/>
      <c r="AQ175" s="113"/>
      <c r="AR175" s="113"/>
      <c r="AS175" s="113"/>
      <c r="AT175" s="113"/>
      <c r="AU175" s="113"/>
      <c r="AV175" s="113"/>
      <c r="AW175" s="113"/>
      <c r="AX175" s="113"/>
      <c r="AY175" s="113"/>
      <c r="AZ175" s="113"/>
    </row>
    <row r="176" spans="1:52" s="108" customFormat="1" ht="16.5" customHeight="1">
      <c r="A176" s="131"/>
      <c r="B176" s="132"/>
      <c r="C176" s="132"/>
      <c r="D176" s="113"/>
      <c r="E176" s="113"/>
      <c r="F176" s="113"/>
      <c r="G176" s="113"/>
      <c r="H176" s="113"/>
      <c r="I176" s="113"/>
      <c r="J176" s="113"/>
      <c r="K176" s="113"/>
      <c r="L176" s="113"/>
      <c r="M176" s="113"/>
      <c r="N176" s="113"/>
      <c r="O176" s="113"/>
      <c r="P176" s="113"/>
      <c r="Q176" s="113"/>
      <c r="R176" s="113"/>
      <c r="S176" s="113"/>
      <c r="T176" s="113"/>
      <c r="U176" s="113"/>
      <c r="V176" s="113"/>
      <c r="W176" s="113"/>
      <c r="X176" s="113"/>
      <c r="Y176" s="113"/>
      <c r="Z176" s="132"/>
      <c r="AA176" s="132"/>
      <c r="AB176" s="132"/>
      <c r="AC176" s="113"/>
      <c r="AD176" s="113"/>
      <c r="AE176" s="113"/>
      <c r="AF176" s="113"/>
      <c r="AG176" s="113"/>
      <c r="AH176" s="113"/>
      <c r="AI176" s="113"/>
      <c r="AJ176" s="113"/>
      <c r="AK176" s="113"/>
      <c r="AL176" s="113"/>
      <c r="AM176" s="113"/>
      <c r="AN176" s="113"/>
      <c r="AO176" s="113"/>
      <c r="AP176" s="113"/>
      <c r="AQ176" s="113"/>
      <c r="AR176" s="113"/>
      <c r="AS176" s="113"/>
      <c r="AT176" s="113"/>
      <c r="AU176" s="113"/>
      <c r="AV176" s="113"/>
      <c r="AW176" s="113"/>
      <c r="AX176" s="113"/>
      <c r="AY176" s="113"/>
      <c r="AZ176" s="113"/>
    </row>
    <row r="177" spans="1:52" s="108" customFormat="1" ht="16.5" customHeight="1">
      <c r="A177" s="131"/>
      <c r="B177" s="132"/>
      <c r="C177" s="132"/>
      <c r="D177" s="113"/>
      <c r="E177" s="113"/>
      <c r="F177" s="113"/>
      <c r="G177" s="113"/>
      <c r="H177" s="113"/>
      <c r="I177" s="113"/>
      <c r="J177" s="113"/>
      <c r="K177" s="113"/>
      <c r="L177" s="113"/>
      <c r="M177" s="113"/>
      <c r="N177" s="113"/>
      <c r="O177" s="113"/>
      <c r="P177" s="113"/>
      <c r="Q177" s="113"/>
      <c r="R177" s="113"/>
      <c r="S177" s="113"/>
      <c r="T177" s="113"/>
      <c r="U177" s="113"/>
      <c r="V177" s="113"/>
      <c r="W177" s="113"/>
      <c r="X177" s="113"/>
      <c r="Y177" s="113"/>
      <c r="Z177" s="132"/>
      <c r="AA177" s="132"/>
      <c r="AB177" s="132"/>
      <c r="AC177" s="113"/>
      <c r="AD177" s="113"/>
      <c r="AE177" s="113"/>
      <c r="AF177" s="113"/>
      <c r="AG177" s="113"/>
      <c r="AH177" s="113"/>
      <c r="AI177" s="113"/>
      <c r="AJ177" s="113"/>
      <c r="AK177" s="113"/>
      <c r="AL177" s="113"/>
      <c r="AM177" s="113"/>
      <c r="AN177" s="113"/>
      <c r="AO177" s="113"/>
      <c r="AP177" s="113"/>
      <c r="AQ177" s="113"/>
      <c r="AR177" s="113"/>
      <c r="AS177" s="113"/>
      <c r="AT177" s="113"/>
      <c r="AU177" s="113"/>
      <c r="AV177" s="113"/>
      <c r="AW177" s="113"/>
      <c r="AX177" s="113"/>
      <c r="AY177" s="113"/>
      <c r="AZ177" s="113"/>
    </row>
    <row r="178" spans="1:52" s="108" customFormat="1" ht="16.5" customHeight="1">
      <c r="A178" s="131"/>
      <c r="B178" s="132"/>
      <c r="C178" s="132"/>
      <c r="D178" s="113"/>
      <c r="E178" s="113"/>
      <c r="F178" s="113"/>
      <c r="G178" s="113"/>
      <c r="H178" s="113"/>
      <c r="I178" s="113"/>
      <c r="J178" s="113"/>
      <c r="K178" s="113"/>
      <c r="L178" s="113"/>
      <c r="M178" s="113"/>
      <c r="N178" s="113"/>
      <c r="O178" s="113"/>
      <c r="P178" s="113"/>
      <c r="Q178" s="113"/>
      <c r="R178" s="113"/>
      <c r="S178" s="113"/>
      <c r="T178" s="113"/>
      <c r="U178" s="113"/>
      <c r="V178" s="113"/>
      <c r="W178" s="113"/>
      <c r="X178" s="113"/>
      <c r="Y178" s="113"/>
      <c r="Z178" s="132"/>
      <c r="AA178" s="132"/>
      <c r="AB178" s="132"/>
      <c r="AC178" s="113"/>
      <c r="AD178" s="113"/>
      <c r="AE178" s="113"/>
      <c r="AF178" s="113"/>
      <c r="AG178" s="113"/>
      <c r="AH178" s="113"/>
      <c r="AI178" s="113"/>
      <c r="AJ178" s="113"/>
      <c r="AK178" s="113"/>
      <c r="AL178" s="113"/>
      <c r="AM178" s="113"/>
      <c r="AN178" s="113"/>
      <c r="AO178" s="113"/>
      <c r="AP178" s="113"/>
      <c r="AQ178" s="113"/>
      <c r="AR178" s="113"/>
      <c r="AS178" s="113"/>
      <c r="AT178" s="113"/>
      <c r="AU178" s="113"/>
      <c r="AV178" s="113"/>
      <c r="AW178" s="113"/>
      <c r="AX178" s="113"/>
      <c r="AY178" s="113"/>
      <c r="AZ178" s="113"/>
    </row>
    <row r="179" spans="1:52" s="108" customFormat="1" ht="16.5" customHeight="1">
      <c r="A179" s="131"/>
      <c r="B179" s="132"/>
      <c r="C179" s="132"/>
      <c r="D179" s="113"/>
      <c r="E179" s="113"/>
      <c r="F179" s="113"/>
      <c r="G179" s="113"/>
      <c r="H179" s="113"/>
      <c r="I179" s="113"/>
      <c r="J179" s="113"/>
      <c r="K179" s="113"/>
      <c r="L179" s="113"/>
      <c r="M179" s="113"/>
      <c r="N179" s="113"/>
      <c r="O179" s="113"/>
      <c r="P179" s="113"/>
      <c r="Q179" s="113"/>
      <c r="R179" s="113"/>
      <c r="S179" s="113"/>
      <c r="T179" s="113"/>
      <c r="U179" s="113"/>
      <c r="V179" s="113"/>
      <c r="W179" s="113"/>
      <c r="X179" s="113"/>
      <c r="Y179" s="113"/>
      <c r="Z179" s="132"/>
      <c r="AA179" s="132"/>
      <c r="AB179" s="132"/>
      <c r="AC179" s="113"/>
      <c r="AD179" s="113"/>
      <c r="AE179" s="113"/>
      <c r="AF179" s="113"/>
      <c r="AG179" s="113"/>
      <c r="AH179" s="113"/>
      <c r="AI179" s="113"/>
      <c r="AJ179" s="113"/>
      <c r="AK179" s="113"/>
      <c r="AL179" s="113"/>
      <c r="AM179" s="113"/>
      <c r="AN179" s="113"/>
      <c r="AO179" s="113"/>
      <c r="AP179" s="113"/>
      <c r="AQ179" s="113"/>
      <c r="AR179" s="113"/>
      <c r="AS179" s="113"/>
      <c r="AT179" s="113"/>
      <c r="AU179" s="113"/>
      <c r="AV179" s="113"/>
      <c r="AW179" s="113"/>
      <c r="AX179" s="113"/>
      <c r="AY179" s="113"/>
      <c r="AZ179" s="113"/>
    </row>
    <row r="180" spans="1:52" s="108" customFormat="1" ht="16.5" customHeight="1">
      <c r="A180" s="131"/>
      <c r="B180" s="132"/>
      <c r="C180" s="132"/>
      <c r="D180" s="113"/>
      <c r="E180" s="113"/>
      <c r="F180" s="113"/>
      <c r="G180" s="113"/>
      <c r="H180" s="113"/>
      <c r="I180" s="113"/>
      <c r="J180" s="113"/>
      <c r="K180" s="113"/>
      <c r="L180" s="113"/>
      <c r="M180" s="113"/>
      <c r="N180" s="113"/>
      <c r="O180" s="113"/>
      <c r="P180" s="113"/>
      <c r="Q180" s="113"/>
      <c r="R180" s="113"/>
      <c r="S180" s="113"/>
      <c r="T180" s="113"/>
      <c r="U180" s="113"/>
      <c r="V180" s="113"/>
      <c r="W180" s="113"/>
      <c r="X180" s="113"/>
      <c r="Y180" s="113"/>
      <c r="Z180" s="132"/>
      <c r="AA180" s="132"/>
      <c r="AB180" s="132"/>
      <c r="AC180" s="113"/>
      <c r="AD180" s="113"/>
      <c r="AE180" s="113"/>
      <c r="AF180" s="113"/>
      <c r="AG180" s="113"/>
      <c r="AH180" s="113"/>
      <c r="AI180" s="113"/>
      <c r="AJ180" s="113"/>
      <c r="AK180" s="113"/>
      <c r="AL180" s="113"/>
      <c r="AM180" s="113"/>
      <c r="AN180" s="113"/>
      <c r="AO180" s="113"/>
      <c r="AP180" s="113"/>
      <c r="AQ180" s="113"/>
      <c r="AR180" s="113"/>
      <c r="AS180" s="113"/>
      <c r="AT180" s="113"/>
      <c r="AU180" s="113"/>
      <c r="AV180" s="113"/>
      <c r="AW180" s="113"/>
      <c r="AX180" s="113"/>
      <c r="AY180" s="113"/>
      <c r="AZ180" s="113"/>
    </row>
    <row r="181" spans="1:52" s="108" customFormat="1" ht="16.5" customHeight="1">
      <c r="A181" s="131"/>
      <c r="B181" s="132"/>
      <c r="C181" s="132"/>
      <c r="D181" s="113"/>
      <c r="E181" s="113"/>
      <c r="F181" s="113"/>
      <c r="G181" s="113"/>
      <c r="H181" s="113"/>
      <c r="I181" s="113"/>
      <c r="J181" s="113"/>
      <c r="K181" s="113"/>
      <c r="L181" s="113"/>
      <c r="M181" s="113"/>
      <c r="N181" s="113"/>
      <c r="O181" s="113"/>
      <c r="P181" s="113"/>
      <c r="Q181" s="113"/>
      <c r="R181" s="113"/>
      <c r="S181" s="113"/>
      <c r="T181" s="113"/>
      <c r="U181" s="113"/>
      <c r="V181" s="113"/>
      <c r="W181" s="113"/>
      <c r="X181" s="113"/>
      <c r="Y181" s="113"/>
      <c r="Z181" s="132"/>
      <c r="AA181" s="132"/>
      <c r="AB181" s="132"/>
      <c r="AC181" s="113"/>
      <c r="AD181" s="113"/>
      <c r="AE181" s="113"/>
      <c r="AF181" s="113"/>
      <c r="AG181" s="113"/>
      <c r="AH181" s="113"/>
      <c r="AI181" s="113"/>
      <c r="AJ181" s="113"/>
      <c r="AK181" s="113"/>
      <c r="AL181" s="113"/>
      <c r="AM181" s="113"/>
      <c r="AN181" s="113"/>
      <c r="AO181" s="113"/>
      <c r="AP181" s="113"/>
      <c r="AQ181" s="113"/>
      <c r="AR181" s="113"/>
      <c r="AS181" s="113"/>
      <c r="AT181" s="113"/>
      <c r="AU181" s="113"/>
      <c r="AV181" s="113"/>
      <c r="AW181" s="113"/>
      <c r="AX181" s="113"/>
      <c r="AY181" s="113"/>
      <c r="AZ181" s="113"/>
    </row>
    <row r="182" spans="1:52" s="108" customFormat="1" ht="16.5" customHeight="1">
      <c r="A182" s="131"/>
      <c r="B182" s="132"/>
      <c r="C182" s="132"/>
      <c r="D182" s="113"/>
      <c r="E182" s="113"/>
      <c r="F182" s="113"/>
      <c r="G182" s="113"/>
      <c r="H182" s="113"/>
      <c r="I182" s="113"/>
      <c r="J182" s="113"/>
      <c r="K182" s="113"/>
      <c r="L182" s="113"/>
      <c r="M182" s="113"/>
      <c r="N182" s="113"/>
      <c r="O182" s="113"/>
      <c r="P182" s="113"/>
      <c r="Q182" s="113"/>
      <c r="R182" s="113"/>
      <c r="S182" s="113"/>
      <c r="T182" s="113"/>
      <c r="U182" s="113"/>
      <c r="V182" s="113"/>
      <c r="W182" s="113"/>
      <c r="X182" s="113"/>
      <c r="Y182" s="113"/>
      <c r="Z182" s="132"/>
      <c r="AA182" s="132"/>
      <c r="AB182" s="132"/>
      <c r="AC182" s="113"/>
      <c r="AD182" s="113"/>
      <c r="AE182" s="113"/>
      <c r="AF182" s="113"/>
      <c r="AG182" s="113"/>
      <c r="AH182" s="113"/>
      <c r="AI182" s="113"/>
      <c r="AJ182" s="113"/>
      <c r="AK182" s="113"/>
      <c r="AL182" s="113"/>
      <c r="AM182" s="113"/>
      <c r="AN182" s="113"/>
      <c r="AO182" s="113"/>
      <c r="AP182" s="113"/>
      <c r="AQ182" s="113"/>
      <c r="AR182" s="113"/>
      <c r="AS182" s="113"/>
      <c r="AT182" s="113"/>
      <c r="AU182" s="113"/>
      <c r="AV182" s="113"/>
      <c r="AW182" s="113"/>
      <c r="AX182" s="113"/>
      <c r="AY182" s="113"/>
      <c r="AZ182" s="113"/>
    </row>
    <row r="183" spans="1:52" s="108" customFormat="1" ht="16.5" customHeight="1">
      <c r="A183" s="131"/>
      <c r="B183" s="132"/>
      <c r="C183" s="132"/>
      <c r="D183" s="113"/>
      <c r="E183" s="113"/>
      <c r="F183" s="113"/>
      <c r="G183" s="113"/>
      <c r="H183" s="113"/>
      <c r="I183" s="113"/>
      <c r="J183" s="113"/>
      <c r="K183" s="113"/>
      <c r="L183" s="113"/>
      <c r="M183" s="113"/>
      <c r="N183" s="113"/>
      <c r="O183" s="113"/>
      <c r="P183" s="113"/>
      <c r="Q183" s="113"/>
      <c r="R183" s="113"/>
      <c r="S183" s="113"/>
      <c r="T183" s="113"/>
      <c r="U183" s="113"/>
      <c r="V183" s="113"/>
      <c r="W183" s="113"/>
      <c r="X183" s="113"/>
      <c r="Y183" s="113"/>
      <c r="Z183" s="132"/>
      <c r="AA183" s="132"/>
      <c r="AB183" s="132"/>
      <c r="AC183" s="113"/>
      <c r="AD183" s="113"/>
      <c r="AE183" s="113"/>
      <c r="AF183" s="113"/>
      <c r="AG183" s="113"/>
      <c r="AH183" s="113"/>
      <c r="AI183" s="113"/>
      <c r="AJ183" s="113"/>
      <c r="AK183" s="113"/>
      <c r="AL183" s="113"/>
      <c r="AM183" s="113"/>
      <c r="AN183" s="113"/>
      <c r="AO183" s="113"/>
      <c r="AP183" s="113"/>
      <c r="AQ183" s="113"/>
      <c r="AR183" s="113"/>
      <c r="AS183" s="113"/>
      <c r="AT183" s="113"/>
      <c r="AU183" s="113"/>
      <c r="AV183" s="113"/>
      <c r="AW183" s="113"/>
      <c r="AX183" s="113"/>
      <c r="AY183" s="113"/>
      <c r="AZ183" s="113"/>
    </row>
    <row r="184" spans="1:52" s="108" customFormat="1" ht="16.5" customHeight="1">
      <c r="A184" s="131"/>
      <c r="B184" s="132"/>
      <c r="C184" s="132"/>
      <c r="D184" s="113"/>
      <c r="E184" s="113"/>
      <c r="F184" s="113"/>
      <c r="G184" s="113"/>
      <c r="H184" s="113"/>
      <c r="I184" s="113"/>
      <c r="J184" s="113"/>
      <c r="K184" s="113"/>
      <c r="L184" s="113"/>
      <c r="M184" s="113"/>
      <c r="N184" s="113"/>
      <c r="O184" s="113"/>
      <c r="P184" s="113"/>
      <c r="Q184" s="113"/>
      <c r="R184" s="113"/>
      <c r="S184" s="113"/>
      <c r="T184" s="113"/>
      <c r="U184" s="113"/>
      <c r="V184" s="113"/>
      <c r="W184" s="113"/>
      <c r="X184" s="113"/>
      <c r="Y184" s="113"/>
      <c r="Z184" s="132"/>
      <c r="AA184" s="132"/>
      <c r="AB184" s="132"/>
      <c r="AC184" s="113"/>
      <c r="AD184" s="113"/>
      <c r="AE184" s="113"/>
      <c r="AF184" s="113"/>
      <c r="AG184" s="113"/>
      <c r="AH184" s="113"/>
      <c r="AI184" s="113"/>
      <c r="AJ184" s="113"/>
      <c r="AK184" s="113"/>
      <c r="AL184" s="113"/>
      <c r="AM184" s="113"/>
      <c r="AN184" s="113"/>
      <c r="AO184" s="113"/>
      <c r="AP184" s="113"/>
      <c r="AQ184" s="113"/>
      <c r="AR184" s="113"/>
      <c r="AS184" s="113"/>
      <c r="AT184" s="113"/>
      <c r="AU184" s="113"/>
      <c r="AV184" s="113"/>
      <c r="AW184" s="113"/>
      <c r="AX184" s="113"/>
      <c r="AY184" s="113"/>
      <c r="AZ184" s="113"/>
    </row>
    <row r="185" spans="1:52" s="108" customFormat="1" ht="16.5" customHeight="1">
      <c r="A185" s="131"/>
      <c r="B185" s="132"/>
      <c r="C185" s="132"/>
      <c r="D185" s="113"/>
      <c r="E185" s="113"/>
      <c r="F185" s="113"/>
      <c r="G185" s="113"/>
      <c r="H185" s="113"/>
      <c r="I185" s="113"/>
      <c r="J185" s="113"/>
      <c r="K185" s="113"/>
      <c r="L185" s="113"/>
      <c r="M185" s="113"/>
      <c r="N185" s="113"/>
      <c r="O185" s="113"/>
      <c r="P185" s="113"/>
      <c r="Q185" s="113"/>
      <c r="R185" s="113"/>
      <c r="S185" s="113"/>
      <c r="T185" s="113"/>
      <c r="U185" s="113"/>
      <c r="V185" s="113"/>
      <c r="W185" s="113"/>
      <c r="X185" s="113"/>
      <c r="Y185" s="113"/>
      <c r="Z185" s="113"/>
      <c r="AA185" s="113"/>
      <c r="AB185" s="113"/>
      <c r="AC185" s="113"/>
      <c r="AD185" s="113"/>
      <c r="AE185" s="113"/>
      <c r="AF185" s="113"/>
      <c r="AG185" s="113"/>
      <c r="AH185" s="113"/>
      <c r="AI185" s="113"/>
      <c r="AJ185" s="113"/>
      <c r="AK185" s="113"/>
      <c r="AL185" s="113"/>
      <c r="AM185" s="113"/>
      <c r="AN185" s="113"/>
      <c r="AO185" s="113"/>
      <c r="AP185" s="113"/>
      <c r="AQ185" s="113"/>
      <c r="AR185" s="113"/>
      <c r="AS185" s="113"/>
      <c r="AT185" s="113"/>
      <c r="AU185" s="113"/>
      <c r="AV185" s="113"/>
      <c r="AW185" s="113"/>
      <c r="AX185" s="113"/>
      <c r="AY185" s="113"/>
      <c r="AZ185" s="113"/>
    </row>
    <row r="186" spans="1:52" s="108" customFormat="1" ht="16.5" customHeight="1">
      <c r="A186" s="113"/>
      <c r="B186" s="113"/>
      <c r="C186" s="113"/>
      <c r="D186" s="113"/>
      <c r="E186" s="113"/>
      <c r="F186" s="113"/>
      <c r="G186" s="113"/>
      <c r="H186" s="113"/>
      <c r="I186" s="113"/>
      <c r="J186" s="113"/>
      <c r="K186" s="113"/>
      <c r="L186" s="113"/>
      <c r="M186" s="113"/>
      <c r="N186" s="113"/>
      <c r="O186" s="113"/>
      <c r="P186" s="113"/>
      <c r="Q186" s="113"/>
      <c r="R186" s="113"/>
      <c r="S186" s="113"/>
      <c r="T186" s="113"/>
      <c r="U186" s="113"/>
      <c r="V186" s="113"/>
      <c r="W186" s="113"/>
      <c r="X186" s="113"/>
      <c r="Y186" s="113"/>
      <c r="Z186" s="113"/>
      <c r="AA186" s="113"/>
      <c r="AB186" s="113"/>
      <c r="AC186" s="113"/>
      <c r="AD186" s="113"/>
      <c r="AE186" s="113"/>
      <c r="AF186" s="113"/>
      <c r="AG186" s="113"/>
      <c r="AH186" s="113"/>
      <c r="AI186" s="113"/>
      <c r="AJ186" s="113"/>
      <c r="AK186" s="113"/>
      <c r="AL186" s="113"/>
      <c r="AM186" s="113"/>
      <c r="AN186" s="113"/>
      <c r="AO186" s="113"/>
      <c r="AP186" s="113"/>
      <c r="AQ186" s="113"/>
      <c r="AR186" s="113"/>
      <c r="AS186" s="113"/>
      <c r="AT186" s="113"/>
      <c r="AU186" s="113"/>
      <c r="AV186" s="113"/>
      <c r="AW186" s="113"/>
      <c r="AX186" s="113"/>
      <c r="AY186" s="113"/>
      <c r="AZ186" s="113"/>
    </row>
    <row r="187" spans="1:52" s="108" customFormat="1" ht="16.5" customHeight="1">
      <c r="A187" s="131"/>
      <c r="B187" s="132"/>
      <c r="C187" s="132"/>
      <c r="D187" s="113"/>
      <c r="E187" s="113"/>
      <c r="F187" s="113"/>
      <c r="G187" s="113"/>
      <c r="H187" s="113"/>
      <c r="I187" s="113"/>
      <c r="J187" s="113"/>
      <c r="K187" s="113"/>
      <c r="L187" s="113"/>
      <c r="M187" s="113"/>
      <c r="N187" s="113"/>
      <c r="O187" s="113"/>
      <c r="P187" s="113"/>
      <c r="Q187" s="113"/>
      <c r="R187" s="113"/>
      <c r="S187" s="113"/>
      <c r="T187" s="113"/>
      <c r="U187" s="113"/>
      <c r="V187" s="113"/>
      <c r="W187" s="113"/>
      <c r="X187" s="113"/>
      <c r="Y187" s="131"/>
      <c r="Z187" s="132"/>
      <c r="AA187" s="132"/>
      <c r="AB187" s="132"/>
      <c r="AC187" s="113"/>
      <c r="AD187" s="113"/>
      <c r="AE187" s="113"/>
      <c r="AF187" s="113"/>
      <c r="AG187" s="113"/>
      <c r="AH187" s="113"/>
      <c r="AI187" s="113"/>
      <c r="AJ187" s="113"/>
      <c r="AK187" s="113"/>
      <c r="AL187" s="113"/>
      <c r="AM187" s="113"/>
      <c r="AN187" s="113"/>
      <c r="AO187" s="113"/>
      <c r="AP187" s="113"/>
      <c r="AQ187" s="113"/>
      <c r="AR187" s="113"/>
      <c r="AS187" s="113"/>
      <c r="AT187" s="113"/>
      <c r="AU187" s="113"/>
      <c r="AV187" s="113"/>
      <c r="AW187" s="113"/>
      <c r="AX187" s="113"/>
      <c r="AY187" s="113"/>
      <c r="AZ187" s="113"/>
    </row>
    <row r="188" spans="1:52" s="108" customFormat="1" ht="16.5" customHeight="1">
      <c r="A188" s="131"/>
      <c r="B188" s="132"/>
      <c r="C188" s="132"/>
      <c r="D188" s="113"/>
      <c r="E188" s="113"/>
      <c r="F188" s="113"/>
      <c r="G188" s="113"/>
      <c r="H188" s="113"/>
      <c r="I188" s="113"/>
      <c r="J188" s="113"/>
      <c r="K188" s="113"/>
      <c r="L188" s="113"/>
      <c r="M188" s="113"/>
      <c r="N188" s="113"/>
      <c r="O188" s="113"/>
      <c r="P188" s="113"/>
      <c r="Q188" s="113"/>
      <c r="R188" s="113"/>
      <c r="S188" s="113"/>
      <c r="T188" s="113"/>
      <c r="U188" s="113"/>
      <c r="V188" s="113"/>
      <c r="W188" s="113"/>
      <c r="X188" s="113"/>
      <c r="Y188" s="131"/>
      <c r="Z188" s="132"/>
      <c r="AA188" s="132"/>
      <c r="AB188" s="132"/>
      <c r="AC188" s="113"/>
      <c r="AD188" s="113"/>
      <c r="AE188" s="113"/>
      <c r="AF188" s="113"/>
      <c r="AG188" s="113"/>
      <c r="AH188" s="113"/>
      <c r="AI188" s="113"/>
      <c r="AJ188" s="113"/>
      <c r="AK188" s="113"/>
      <c r="AL188" s="113"/>
      <c r="AM188" s="113"/>
      <c r="AN188" s="113"/>
      <c r="AO188" s="113"/>
      <c r="AP188" s="113"/>
      <c r="AQ188" s="113"/>
      <c r="AR188" s="113"/>
      <c r="AS188" s="113"/>
      <c r="AT188" s="113"/>
      <c r="AU188" s="113"/>
      <c r="AV188" s="113"/>
      <c r="AW188" s="113"/>
      <c r="AX188" s="113"/>
      <c r="AY188" s="113"/>
      <c r="AZ188" s="113"/>
    </row>
    <row r="189" spans="1:52" s="108" customFormat="1" ht="16.5" customHeight="1">
      <c r="A189" s="131"/>
      <c r="B189" s="132"/>
      <c r="C189" s="132"/>
      <c r="D189" s="113"/>
      <c r="E189" s="113"/>
      <c r="F189" s="113"/>
      <c r="G189" s="113"/>
      <c r="H189" s="113"/>
      <c r="I189" s="113"/>
      <c r="J189" s="113"/>
      <c r="K189" s="113"/>
      <c r="L189" s="113"/>
      <c r="M189" s="113"/>
      <c r="N189" s="113"/>
      <c r="O189" s="113"/>
      <c r="P189" s="113"/>
      <c r="Q189" s="113"/>
      <c r="R189" s="113"/>
      <c r="S189" s="113"/>
      <c r="T189" s="113"/>
      <c r="U189" s="113"/>
      <c r="V189" s="113"/>
      <c r="W189" s="113"/>
      <c r="X189" s="113"/>
      <c r="Y189" s="131"/>
      <c r="Z189" s="132"/>
      <c r="AA189" s="132"/>
      <c r="AB189" s="132"/>
      <c r="AC189" s="113"/>
      <c r="AD189" s="113"/>
      <c r="AE189" s="113"/>
      <c r="AF189" s="113"/>
      <c r="AG189" s="113"/>
      <c r="AH189" s="113"/>
      <c r="AI189" s="113"/>
      <c r="AJ189" s="113"/>
      <c r="AK189" s="113"/>
      <c r="AL189" s="113"/>
      <c r="AM189" s="113"/>
      <c r="AN189" s="113"/>
      <c r="AO189" s="113"/>
      <c r="AP189" s="113"/>
      <c r="AQ189" s="113"/>
      <c r="AR189" s="113"/>
      <c r="AS189" s="113"/>
      <c r="AT189" s="113"/>
      <c r="AU189" s="113"/>
      <c r="AV189" s="113"/>
      <c r="AW189" s="113"/>
      <c r="AX189" s="113"/>
      <c r="AY189" s="113"/>
      <c r="AZ189" s="113"/>
    </row>
    <row r="190" spans="1:52" s="108" customFormat="1" ht="16.5" customHeight="1">
      <c r="A190" s="131"/>
      <c r="B190" s="132"/>
      <c r="C190" s="132"/>
      <c r="D190" s="113"/>
      <c r="E190" s="113"/>
      <c r="F190" s="113"/>
      <c r="G190" s="113"/>
      <c r="H190" s="113"/>
      <c r="I190" s="113"/>
      <c r="J190" s="113"/>
      <c r="K190" s="113"/>
      <c r="L190" s="113"/>
      <c r="M190" s="113"/>
      <c r="N190" s="113"/>
      <c r="O190" s="113"/>
      <c r="P190" s="113"/>
      <c r="Q190" s="113"/>
      <c r="R190" s="113"/>
      <c r="S190" s="113"/>
      <c r="T190" s="113"/>
      <c r="U190" s="113"/>
      <c r="V190" s="113"/>
      <c r="W190" s="113"/>
      <c r="X190" s="113"/>
      <c r="Y190" s="131"/>
      <c r="Z190" s="132"/>
      <c r="AA190" s="132"/>
      <c r="AB190" s="132"/>
      <c r="AC190" s="113"/>
      <c r="AD190" s="113"/>
      <c r="AE190" s="113"/>
      <c r="AF190" s="113"/>
      <c r="AG190" s="113"/>
      <c r="AH190" s="113"/>
      <c r="AI190" s="113"/>
      <c r="AJ190" s="113"/>
      <c r="AK190" s="113"/>
      <c r="AL190" s="113"/>
      <c r="AM190" s="113"/>
      <c r="AN190" s="113"/>
      <c r="AO190" s="113"/>
      <c r="AP190" s="113"/>
      <c r="AQ190" s="113"/>
      <c r="AR190" s="113"/>
      <c r="AS190" s="113"/>
      <c r="AT190" s="113"/>
      <c r="AU190" s="113"/>
      <c r="AV190" s="113"/>
      <c r="AW190" s="113"/>
      <c r="AX190" s="113"/>
      <c r="AY190" s="113"/>
      <c r="AZ190" s="113"/>
    </row>
    <row r="191" spans="1:52" s="108" customFormat="1" ht="16.5" customHeight="1">
      <c r="A191" s="131"/>
      <c r="B191" s="132"/>
      <c r="C191" s="132"/>
      <c r="D191" s="113"/>
      <c r="E191" s="113"/>
      <c r="F191" s="113"/>
      <c r="G191" s="113"/>
      <c r="H191" s="113"/>
      <c r="I191" s="113"/>
      <c r="J191" s="113"/>
      <c r="K191" s="113"/>
      <c r="L191" s="113"/>
      <c r="M191" s="113"/>
      <c r="N191" s="113"/>
      <c r="O191" s="113"/>
      <c r="P191" s="113"/>
      <c r="Q191" s="113"/>
      <c r="R191" s="113"/>
      <c r="S191" s="113"/>
      <c r="T191" s="113"/>
      <c r="U191" s="113"/>
      <c r="V191" s="113"/>
      <c r="W191" s="113"/>
      <c r="X191" s="113"/>
      <c r="Y191" s="131"/>
      <c r="Z191" s="132"/>
      <c r="AA191" s="132"/>
      <c r="AB191" s="132"/>
      <c r="AC191" s="113"/>
      <c r="AD191" s="113"/>
      <c r="AE191" s="113"/>
      <c r="AF191" s="113"/>
      <c r="AG191" s="113"/>
      <c r="AH191" s="113"/>
      <c r="AI191" s="113"/>
      <c r="AJ191" s="113"/>
      <c r="AK191" s="113"/>
      <c r="AL191" s="113"/>
      <c r="AM191" s="113"/>
      <c r="AN191" s="113"/>
      <c r="AO191" s="113"/>
      <c r="AP191" s="113"/>
      <c r="AQ191" s="113"/>
      <c r="AR191" s="113"/>
      <c r="AS191" s="113"/>
      <c r="AT191" s="113"/>
      <c r="AU191" s="113"/>
      <c r="AV191" s="113"/>
      <c r="AW191" s="113"/>
      <c r="AX191" s="113"/>
      <c r="AY191" s="113"/>
      <c r="AZ191" s="113"/>
    </row>
    <row r="192" spans="1:52" s="108" customFormat="1" ht="16.5" customHeight="1">
      <c r="A192" s="131"/>
      <c r="B192" s="132"/>
      <c r="C192" s="132"/>
      <c r="D192" s="113"/>
      <c r="E192" s="113"/>
      <c r="F192" s="113"/>
      <c r="G192" s="113"/>
      <c r="H192" s="113"/>
      <c r="I192" s="113"/>
      <c r="J192" s="113"/>
      <c r="K192" s="113"/>
      <c r="L192" s="113"/>
      <c r="M192" s="113"/>
      <c r="N192" s="113"/>
      <c r="O192" s="113"/>
      <c r="P192" s="113"/>
      <c r="Q192" s="113"/>
      <c r="R192" s="113"/>
      <c r="S192" s="113"/>
      <c r="T192" s="113"/>
      <c r="U192" s="113"/>
      <c r="V192" s="113"/>
      <c r="W192" s="113"/>
      <c r="X192" s="113"/>
      <c r="Y192" s="113"/>
      <c r="Z192" s="132"/>
      <c r="AA192" s="132"/>
      <c r="AB192" s="132"/>
      <c r="AC192" s="113"/>
      <c r="AD192" s="113"/>
      <c r="AE192" s="113"/>
      <c r="AF192" s="113"/>
      <c r="AG192" s="113"/>
      <c r="AH192" s="113"/>
      <c r="AI192" s="113"/>
      <c r="AJ192" s="113"/>
      <c r="AK192" s="113"/>
      <c r="AL192" s="113"/>
      <c r="AM192" s="113"/>
      <c r="AN192" s="113"/>
      <c r="AO192" s="113"/>
      <c r="AP192" s="113"/>
      <c r="AQ192" s="113"/>
      <c r="AR192" s="113"/>
      <c r="AS192" s="113"/>
      <c r="AT192" s="113"/>
      <c r="AU192" s="113"/>
      <c r="AV192" s="113"/>
      <c r="AW192" s="113"/>
      <c r="AX192" s="113"/>
      <c r="AY192" s="113"/>
      <c r="AZ192" s="113"/>
    </row>
    <row r="193" spans="1:52" s="108" customFormat="1" ht="16.5" customHeight="1">
      <c r="A193" s="131"/>
      <c r="B193" s="132"/>
      <c r="C193" s="132"/>
      <c r="D193" s="113"/>
      <c r="E193" s="113"/>
      <c r="F193" s="113"/>
      <c r="G193" s="113"/>
      <c r="H193" s="113"/>
      <c r="I193" s="113"/>
      <c r="J193" s="113"/>
      <c r="K193" s="113"/>
      <c r="L193" s="113"/>
      <c r="M193" s="113"/>
      <c r="N193" s="113"/>
      <c r="O193" s="113"/>
      <c r="P193" s="113"/>
      <c r="Q193" s="113"/>
      <c r="R193" s="113"/>
      <c r="S193" s="113"/>
      <c r="T193" s="113"/>
      <c r="U193" s="113"/>
      <c r="V193" s="113"/>
      <c r="W193" s="113"/>
      <c r="X193" s="113"/>
      <c r="Y193" s="113"/>
      <c r="Z193" s="132"/>
      <c r="AA193" s="132"/>
      <c r="AB193" s="132"/>
      <c r="AC193" s="113"/>
      <c r="AD193" s="113"/>
      <c r="AE193" s="113"/>
      <c r="AF193" s="113"/>
      <c r="AG193" s="113"/>
      <c r="AH193" s="113"/>
      <c r="AI193" s="113"/>
      <c r="AJ193" s="113"/>
      <c r="AK193" s="113"/>
      <c r="AL193" s="113"/>
      <c r="AM193" s="113"/>
      <c r="AN193" s="113"/>
      <c r="AO193" s="113"/>
      <c r="AP193" s="113"/>
      <c r="AQ193" s="113"/>
      <c r="AR193" s="113"/>
      <c r="AS193" s="113"/>
      <c r="AT193" s="113"/>
      <c r="AU193" s="113"/>
      <c r="AV193" s="113"/>
      <c r="AW193" s="113"/>
      <c r="AX193" s="113"/>
      <c r="AY193" s="113"/>
      <c r="AZ193" s="113"/>
    </row>
    <row r="194" spans="1:52" s="108" customFormat="1" ht="16.5" customHeight="1">
      <c r="A194" s="131"/>
      <c r="B194" s="132"/>
      <c r="C194" s="132"/>
      <c r="D194" s="113"/>
      <c r="E194" s="113"/>
      <c r="F194" s="113"/>
      <c r="G194" s="113"/>
      <c r="H194" s="113"/>
      <c r="I194" s="113"/>
      <c r="J194" s="113"/>
      <c r="K194" s="113"/>
      <c r="L194" s="113"/>
      <c r="M194" s="113"/>
      <c r="N194" s="113"/>
      <c r="O194" s="113"/>
      <c r="P194" s="113"/>
      <c r="Q194" s="113"/>
      <c r="R194" s="113"/>
      <c r="S194" s="113"/>
      <c r="T194" s="113"/>
      <c r="U194" s="113"/>
      <c r="V194" s="113"/>
      <c r="W194" s="113"/>
      <c r="X194" s="113"/>
      <c r="Y194" s="113"/>
      <c r="Z194" s="132"/>
      <c r="AA194" s="132"/>
      <c r="AB194" s="132"/>
      <c r="AC194" s="113"/>
      <c r="AD194" s="113"/>
      <c r="AE194" s="113"/>
      <c r="AF194" s="113"/>
      <c r="AG194" s="113"/>
      <c r="AH194" s="113"/>
      <c r="AI194" s="113"/>
      <c r="AJ194" s="113"/>
      <c r="AK194" s="113"/>
      <c r="AL194" s="113"/>
      <c r="AM194" s="113"/>
      <c r="AN194" s="113"/>
      <c r="AO194" s="113"/>
      <c r="AP194" s="113"/>
      <c r="AQ194" s="113"/>
      <c r="AR194" s="113"/>
      <c r="AS194" s="113"/>
      <c r="AT194" s="113"/>
      <c r="AU194" s="113"/>
      <c r="AV194" s="113"/>
      <c r="AW194" s="113"/>
      <c r="AX194" s="113"/>
      <c r="AY194" s="113"/>
      <c r="AZ194" s="113"/>
    </row>
    <row r="195" spans="1:52" s="108" customFormat="1" ht="16.5" customHeight="1">
      <c r="A195" s="131"/>
      <c r="B195" s="132"/>
      <c r="C195" s="132"/>
      <c r="D195" s="113"/>
      <c r="E195" s="113"/>
      <c r="F195" s="113"/>
      <c r="G195" s="113"/>
      <c r="H195" s="113"/>
      <c r="I195" s="113"/>
      <c r="J195" s="113"/>
      <c r="K195" s="113"/>
      <c r="L195" s="113"/>
      <c r="M195" s="113"/>
      <c r="N195" s="113"/>
      <c r="O195" s="113"/>
      <c r="P195" s="113"/>
      <c r="Q195" s="113"/>
      <c r="R195" s="113"/>
      <c r="S195" s="113"/>
      <c r="T195" s="113"/>
      <c r="U195" s="113"/>
      <c r="V195" s="113"/>
      <c r="W195" s="113"/>
      <c r="X195" s="113"/>
      <c r="Y195" s="113"/>
      <c r="Z195" s="132"/>
      <c r="AA195" s="132"/>
      <c r="AB195" s="132"/>
      <c r="AC195" s="113"/>
      <c r="AD195" s="113"/>
      <c r="AE195" s="113"/>
      <c r="AF195" s="113"/>
      <c r="AG195" s="113"/>
      <c r="AH195" s="113"/>
      <c r="AI195" s="113"/>
      <c r="AJ195" s="113"/>
      <c r="AK195" s="113"/>
      <c r="AL195" s="113"/>
      <c r="AM195" s="113"/>
      <c r="AN195" s="113"/>
      <c r="AO195" s="113"/>
      <c r="AP195" s="113"/>
      <c r="AQ195" s="113"/>
      <c r="AR195" s="113"/>
      <c r="AS195" s="113"/>
      <c r="AT195" s="113"/>
      <c r="AU195" s="113"/>
      <c r="AV195" s="113"/>
      <c r="AW195" s="113"/>
      <c r="AX195" s="113"/>
      <c r="AY195" s="113"/>
      <c r="AZ195" s="113"/>
    </row>
    <row r="196" spans="1:52" s="108" customFormat="1" ht="16.5" customHeight="1">
      <c r="A196" s="131"/>
      <c r="B196" s="132"/>
      <c r="C196" s="132"/>
      <c r="D196" s="113"/>
      <c r="E196" s="113"/>
      <c r="F196" s="113"/>
      <c r="G196" s="113"/>
      <c r="H196" s="113"/>
      <c r="I196" s="113"/>
      <c r="J196" s="113"/>
      <c r="K196" s="113"/>
      <c r="L196" s="113"/>
      <c r="M196" s="113"/>
      <c r="N196" s="113"/>
      <c r="O196" s="113"/>
      <c r="P196" s="113"/>
      <c r="Q196" s="113"/>
      <c r="R196" s="113"/>
      <c r="S196" s="113"/>
      <c r="T196" s="113"/>
      <c r="U196" s="113"/>
      <c r="V196" s="113"/>
      <c r="W196" s="113"/>
      <c r="X196" s="113"/>
      <c r="Y196" s="113"/>
      <c r="Z196" s="132"/>
      <c r="AA196" s="132"/>
      <c r="AB196" s="132"/>
      <c r="AC196" s="113"/>
      <c r="AD196" s="113"/>
      <c r="AE196" s="113"/>
      <c r="AF196" s="113"/>
      <c r="AG196" s="113"/>
      <c r="AH196" s="113"/>
      <c r="AI196" s="113"/>
      <c r="AJ196" s="113"/>
      <c r="AK196" s="113"/>
      <c r="AL196" s="113"/>
      <c r="AM196" s="113"/>
      <c r="AN196" s="113"/>
      <c r="AO196" s="113"/>
      <c r="AP196" s="113"/>
      <c r="AQ196" s="113"/>
      <c r="AR196" s="113"/>
      <c r="AS196" s="113"/>
      <c r="AT196" s="113"/>
      <c r="AU196" s="113"/>
      <c r="AV196" s="113"/>
      <c r="AW196" s="113"/>
      <c r="AX196" s="113"/>
      <c r="AY196" s="113"/>
      <c r="AZ196" s="113"/>
    </row>
    <row r="197" spans="1:52" s="108" customFormat="1" ht="16.5" customHeight="1">
      <c r="A197" s="131"/>
      <c r="B197" s="132"/>
      <c r="C197" s="132"/>
      <c r="D197" s="113"/>
      <c r="E197" s="113"/>
      <c r="F197" s="113"/>
      <c r="G197" s="113"/>
      <c r="H197" s="113"/>
      <c r="I197" s="113"/>
      <c r="J197" s="113"/>
      <c r="K197" s="113"/>
      <c r="L197" s="113"/>
      <c r="M197" s="113"/>
      <c r="N197" s="113"/>
      <c r="O197" s="113"/>
      <c r="P197" s="113"/>
      <c r="Q197" s="113"/>
      <c r="R197" s="113"/>
      <c r="S197" s="113"/>
      <c r="T197" s="113"/>
      <c r="U197" s="113"/>
      <c r="V197" s="113"/>
      <c r="W197" s="113"/>
      <c r="X197" s="113"/>
      <c r="Y197" s="113"/>
      <c r="Z197" s="132"/>
      <c r="AA197" s="132"/>
      <c r="AB197" s="132"/>
      <c r="AC197" s="113"/>
      <c r="AD197" s="113"/>
      <c r="AE197" s="113"/>
      <c r="AF197" s="113"/>
      <c r="AG197" s="113"/>
      <c r="AH197" s="113"/>
      <c r="AI197" s="113"/>
      <c r="AJ197" s="113"/>
      <c r="AK197" s="113"/>
      <c r="AL197" s="113"/>
      <c r="AM197" s="113"/>
      <c r="AN197" s="113"/>
      <c r="AO197" s="113"/>
      <c r="AP197" s="113"/>
      <c r="AQ197" s="113"/>
      <c r="AR197" s="113"/>
      <c r="AS197" s="113"/>
      <c r="AT197" s="113"/>
      <c r="AU197" s="113"/>
      <c r="AV197" s="113"/>
      <c r="AW197" s="113"/>
      <c r="AX197" s="113"/>
      <c r="AY197" s="113"/>
      <c r="AZ197" s="113"/>
    </row>
    <row r="198" spans="1:52" s="108" customFormat="1" ht="16.5" customHeight="1">
      <c r="A198" s="131"/>
      <c r="B198" s="132"/>
      <c r="C198" s="132"/>
      <c r="D198" s="113"/>
      <c r="E198" s="113"/>
      <c r="F198" s="113"/>
      <c r="G198" s="113"/>
      <c r="H198" s="113"/>
      <c r="I198" s="113"/>
      <c r="J198" s="113"/>
      <c r="K198" s="113"/>
      <c r="L198" s="113"/>
      <c r="M198" s="113"/>
      <c r="N198" s="113"/>
      <c r="O198" s="113"/>
      <c r="P198" s="113"/>
      <c r="Q198" s="113"/>
      <c r="R198" s="113"/>
      <c r="S198" s="113"/>
      <c r="T198" s="113"/>
      <c r="U198" s="113"/>
      <c r="V198" s="113"/>
      <c r="W198" s="113"/>
      <c r="X198" s="113"/>
      <c r="Y198" s="113"/>
      <c r="Z198" s="132"/>
      <c r="AA198" s="132"/>
      <c r="AB198" s="132"/>
      <c r="AC198" s="113"/>
      <c r="AD198" s="113"/>
      <c r="AE198" s="113"/>
      <c r="AF198" s="113"/>
      <c r="AG198" s="113"/>
      <c r="AH198" s="113"/>
      <c r="AI198" s="113"/>
      <c r="AJ198" s="113"/>
      <c r="AK198" s="113"/>
      <c r="AL198" s="113"/>
      <c r="AM198" s="113"/>
      <c r="AN198" s="113"/>
      <c r="AO198" s="113"/>
      <c r="AP198" s="113"/>
      <c r="AQ198" s="113"/>
      <c r="AR198" s="113"/>
      <c r="AS198" s="113"/>
      <c r="AT198" s="113"/>
      <c r="AU198" s="113"/>
      <c r="AV198" s="113"/>
      <c r="AW198" s="113"/>
      <c r="AX198" s="113"/>
      <c r="AY198" s="113"/>
      <c r="AZ198" s="113"/>
    </row>
    <row r="199" spans="1:52" s="108" customFormat="1" ht="16.5" customHeight="1">
      <c r="A199" s="113"/>
      <c r="B199" s="113"/>
      <c r="C199" s="113"/>
      <c r="D199" s="113"/>
      <c r="E199" s="113"/>
      <c r="F199" s="113"/>
      <c r="G199" s="113"/>
      <c r="H199" s="113"/>
      <c r="I199" s="113"/>
      <c r="J199" s="113"/>
      <c r="K199" s="113"/>
      <c r="L199" s="113"/>
      <c r="M199" s="113"/>
      <c r="N199" s="113"/>
      <c r="O199" s="113"/>
      <c r="P199" s="113"/>
      <c r="Q199" s="113"/>
      <c r="R199" s="113"/>
      <c r="S199" s="113"/>
      <c r="T199" s="113"/>
      <c r="U199" s="113"/>
      <c r="V199" s="113"/>
      <c r="W199" s="113"/>
      <c r="X199" s="113"/>
      <c r="Y199" s="113"/>
      <c r="Z199" s="113"/>
      <c r="AA199" s="113"/>
      <c r="AB199" s="113"/>
      <c r="AC199" s="113"/>
      <c r="AD199" s="113"/>
      <c r="AE199" s="113"/>
      <c r="AF199" s="113"/>
      <c r="AG199" s="113"/>
      <c r="AH199" s="113"/>
      <c r="AI199" s="113"/>
      <c r="AJ199" s="113"/>
      <c r="AK199" s="113"/>
      <c r="AL199" s="113"/>
      <c r="AM199" s="113"/>
      <c r="AN199" s="113"/>
      <c r="AO199" s="113"/>
      <c r="AP199" s="113"/>
      <c r="AQ199" s="113"/>
      <c r="AR199" s="113"/>
      <c r="AS199" s="113"/>
      <c r="AT199" s="113"/>
      <c r="AU199" s="113"/>
      <c r="AV199" s="113"/>
      <c r="AW199" s="113"/>
      <c r="AX199" s="113"/>
      <c r="AY199" s="113"/>
      <c r="AZ199" s="113"/>
    </row>
    <row r="200" spans="1:52" s="108" customFormat="1" ht="16.5" customHeight="1">
      <c r="A200" s="113"/>
      <c r="B200" s="113"/>
      <c r="C200" s="113"/>
      <c r="D200" s="113"/>
      <c r="E200" s="113"/>
      <c r="F200" s="113"/>
      <c r="G200" s="113"/>
      <c r="H200" s="113"/>
      <c r="I200" s="113"/>
      <c r="J200" s="113"/>
      <c r="K200" s="113"/>
      <c r="L200" s="113"/>
      <c r="M200" s="113"/>
      <c r="N200" s="113"/>
      <c r="O200" s="113"/>
      <c r="P200" s="113"/>
      <c r="Q200" s="113"/>
      <c r="R200" s="113"/>
      <c r="S200" s="113"/>
      <c r="T200" s="113"/>
      <c r="U200" s="113"/>
      <c r="V200" s="113"/>
      <c r="W200" s="113"/>
      <c r="X200" s="113"/>
      <c r="Y200" s="113"/>
      <c r="Z200" s="113"/>
      <c r="AA200" s="113"/>
      <c r="AB200" s="113"/>
      <c r="AC200" s="113"/>
      <c r="AD200" s="113"/>
      <c r="AE200" s="113"/>
      <c r="AF200" s="113"/>
      <c r="AG200" s="113"/>
      <c r="AH200" s="113"/>
      <c r="AI200" s="113"/>
      <c r="AJ200" s="113"/>
      <c r="AK200" s="113"/>
      <c r="AL200" s="113"/>
      <c r="AM200" s="113"/>
      <c r="AN200" s="113"/>
      <c r="AO200" s="113"/>
      <c r="AP200" s="113"/>
      <c r="AQ200" s="113"/>
      <c r="AR200" s="113"/>
      <c r="AS200" s="113"/>
      <c r="AT200" s="113"/>
      <c r="AU200" s="113"/>
      <c r="AV200" s="113"/>
      <c r="AW200" s="113"/>
      <c r="AX200" s="113"/>
      <c r="AY200" s="113"/>
      <c r="AZ200" s="113"/>
    </row>
    <row r="201" spans="1:52" s="108" customFormat="1" ht="16.5" customHeight="1">
      <c r="A201" s="131"/>
      <c r="B201" s="132"/>
      <c r="C201" s="132"/>
      <c r="D201" s="113"/>
      <c r="E201" s="113"/>
      <c r="F201" s="113"/>
      <c r="G201" s="113"/>
      <c r="H201" s="113"/>
      <c r="I201" s="113"/>
      <c r="J201" s="113"/>
      <c r="K201" s="113"/>
      <c r="L201" s="113"/>
      <c r="M201" s="113"/>
      <c r="N201" s="113"/>
      <c r="O201" s="113"/>
      <c r="P201" s="113"/>
      <c r="Q201" s="113"/>
      <c r="R201" s="113"/>
      <c r="S201" s="113"/>
      <c r="T201" s="113"/>
      <c r="U201" s="113"/>
      <c r="V201" s="113"/>
      <c r="W201" s="113"/>
      <c r="X201" s="113"/>
      <c r="Y201" s="113"/>
      <c r="Z201" s="113"/>
      <c r="AA201" s="113"/>
      <c r="AB201" s="113"/>
      <c r="AC201" s="113"/>
      <c r="AD201" s="113"/>
      <c r="AE201" s="113"/>
      <c r="AF201" s="113"/>
      <c r="AG201" s="113"/>
      <c r="AH201" s="113"/>
      <c r="AI201" s="113"/>
      <c r="AJ201" s="113"/>
      <c r="AK201" s="113"/>
      <c r="AL201" s="113"/>
      <c r="AM201" s="113"/>
      <c r="AN201" s="113"/>
      <c r="AO201" s="113"/>
      <c r="AP201" s="113"/>
      <c r="AQ201" s="113"/>
      <c r="AR201" s="113"/>
      <c r="AS201" s="113"/>
      <c r="AT201" s="113"/>
      <c r="AU201" s="113"/>
      <c r="AV201" s="113"/>
      <c r="AW201" s="113"/>
      <c r="AX201" s="113"/>
      <c r="AY201" s="113"/>
      <c r="AZ201" s="113"/>
    </row>
    <row r="202" spans="1:52" s="108" customFormat="1" ht="16.5" customHeight="1">
      <c r="A202" s="131"/>
      <c r="B202" s="132"/>
      <c r="C202" s="132"/>
      <c r="D202" s="113"/>
      <c r="E202" s="113"/>
      <c r="F202" s="113"/>
      <c r="G202" s="113"/>
      <c r="H202" s="113"/>
      <c r="I202" s="113"/>
      <c r="J202" s="113"/>
      <c r="K202" s="113"/>
      <c r="L202" s="113"/>
      <c r="M202" s="113"/>
      <c r="N202" s="113"/>
      <c r="O202" s="113"/>
      <c r="P202" s="113"/>
      <c r="Q202" s="113"/>
      <c r="R202" s="113"/>
      <c r="S202" s="113"/>
      <c r="T202" s="113"/>
      <c r="U202" s="113"/>
      <c r="V202" s="113"/>
      <c r="W202" s="113"/>
      <c r="X202" s="113"/>
      <c r="Y202" s="113"/>
      <c r="Z202" s="113"/>
      <c r="AA202" s="113"/>
      <c r="AB202" s="113"/>
      <c r="AC202" s="113"/>
      <c r="AD202" s="113"/>
      <c r="AE202" s="113"/>
      <c r="AF202" s="113"/>
      <c r="AG202" s="113"/>
      <c r="AH202" s="113"/>
      <c r="AI202" s="113"/>
      <c r="AJ202" s="113"/>
      <c r="AK202" s="113"/>
      <c r="AL202" s="113"/>
      <c r="AM202" s="113"/>
      <c r="AN202" s="113"/>
      <c r="AO202" s="113"/>
      <c r="AP202" s="113"/>
      <c r="AQ202" s="113"/>
      <c r="AR202" s="113"/>
      <c r="AS202" s="113"/>
      <c r="AT202" s="113"/>
      <c r="AU202" s="113"/>
      <c r="AV202" s="113"/>
      <c r="AW202" s="113"/>
      <c r="AX202" s="113"/>
      <c r="AY202" s="113"/>
      <c r="AZ202" s="113"/>
    </row>
    <row r="203" spans="1:52" s="108" customFormat="1" ht="16.5" customHeight="1">
      <c r="A203" s="131"/>
      <c r="B203" s="132"/>
      <c r="C203" s="132"/>
      <c r="D203" s="113"/>
      <c r="E203" s="113"/>
      <c r="F203" s="113"/>
      <c r="G203" s="113"/>
      <c r="H203" s="113"/>
      <c r="I203" s="113"/>
      <c r="J203" s="113"/>
      <c r="K203" s="113"/>
      <c r="L203" s="113"/>
      <c r="M203" s="113"/>
      <c r="N203" s="113"/>
      <c r="O203" s="113"/>
      <c r="P203" s="113"/>
      <c r="Q203" s="113"/>
      <c r="R203" s="113"/>
      <c r="S203" s="113"/>
      <c r="T203" s="113"/>
      <c r="U203" s="113"/>
      <c r="V203" s="113"/>
      <c r="W203" s="113"/>
      <c r="X203" s="113"/>
      <c r="Y203" s="113"/>
      <c r="Z203" s="113"/>
      <c r="AA203" s="113"/>
      <c r="AB203" s="113"/>
      <c r="AC203" s="113"/>
      <c r="AD203" s="113"/>
      <c r="AE203" s="113"/>
      <c r="AF203" s="113"/>
      <c r="AG203" s="113"/>
      <c r="AH203" s="113"/>
      <c r="AI203" s="113"/>
      <c r="AJ203" s="113"/>
      <c r="AK203" s="113"/>
      <c r="AL203" s="113"/>
      <c r="AM203" s="113"/>
      <c r="AN203" s="113"/>
      <c r="AO203" s="113"/>
      <c r="AP203" s="113"/>
      <c r="AQ203" s="113"/>
      <c r="AR203" s="113"/>
      <c r="AS203" s="113"/>
      <c r="AT203" s="113"/>
      <c r="AU203" s="113"/>
      <c r="AV203" s="113"/>
      <c r="AW203" s="113"/>
      <c r="AX203" s="113"/>
      <c r="AY203" s="113"/>
      <c r="AZ203" s="113"/>
    </row>
    <row r="204" spans="1:52" s="108" customFormat="1" ht="16.5" customHeight="1">
      <c r="A204" s="113"/>
      <c r="B204" s="113"/>
      <c r="C204" s="113"/>
      <c r="D204" s="113"/>
      <c r="E204" s="113"/>
      <c r="F204" s="113"/>
      <c r="G204" s="113"/>
      <c r="H204" s="113"/>
      <c r="I204" s="113"/>
      <c r="J204" s="113"/>
      <c r="K204" s="113"/>
      <c r="L204" s="113"/>
      <c r="M204" s="113"/>
      <c r="N204" s="113"/>
      <c r="O204" s="113"/>
      <c r="P204" s="113"/>
      <c r="Q204" s="113"/>
      <c r="R204" s="113"/>
      <c r="S204" s="113"/>
      <c r="T204" s="113"/>
      <c r="U204" s="113"/>
      <c r="V204" s="113"/>
      <c r="W204" s="113"/>
      <c r="X204" s="113"/>
      <c r="Y204" s="113"/>
      <c r="Z204" s="113"/>
      <c r="AA204" s="113"/>
      <c r="AB204" s="113"/>
      <c r="AC204" s="113"/>
      <c r="AD204" s="113"/>
      <c r="AE204" s="113"/>
      <c r="AF204" s="113"/>
      <c r="AG204" s="113"/>
      <c r="AH204" s="113"/>
      <c r="AI204" s="113"/>
      <c r="AJ204" s="113"/>
      <c r="AK204" s="113"/>
      <c r="AL204" s="113"/>
      <c r="AM204" s="113"/>
      <c r="AN204" s="113"/>
      <c r="AO204" s="113"/>
      <c r="AP204" s="113"/>
      <c r="AQ204" s="113"/>
      <c r="AR204" s="113"/>
      <c r="AS204" s="113"/>
      <c r="AT204" s="113"/>
      <c r="AU204" s="113"/>
      <c r="AV204" s="113"/>
      <c r="AW204" s="113"/>
      <c r="AX204" s="113"/>
      <c r="AY204" s="113"/>
      <c r="AZ204" s="113"/>
    </row>
    <row r="205" spans="1:52" s="108" customFormat="1" ht="16.5" customHeight="1">
      <c r="T205" s="120"/>
      <c r="U205" s="120"/>
      <c r="AJ205" s="120"/>
      <c r="AK205" s="120"/>
      <c r="AS205" s="120"/>
      <c r="AT205" s="120"/>
    </row>
    <row r="206" spans="1:52" s="108" customFormat="1" ht="16.5" customHeight="1">
      <c r="T206" s="120"/>
      <c r="U206" s="120"/>
      <c r="AJ206" s="120"/>
      <c r="AK206" s="120"/>
      <c r="AS206" s="120"/>
      <c r="AT206" s="120"/>
    </row>
    <row r="207" spans="1:52" s="108" customFormat="1" ht="16.5" customHeight="1">
      <c r="T207" s="120"/>
      <c r="U207" s="120"/>
      <c r="AJ207" s="120"/>
      <c r="AK207" s="120"/>
      <c r="AS207" s="120"/>
      <c r="AT207" s="120"/>
    </row>
    <row r="208" spans="1:52" ht="16.5" customHeight="1"/>
    <row r="209" ht="16.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</sheetData>
  <sheetProtection sheet="1" objects="1" scenarios="1" deleteRows="0"/>
  <phoneticPr fontId="22" type="noConversion"/>
  <pageMargins left="0.11805555555555555" right="0.11805555555555555" top="0.35416666666666663" bottom="0.19652777777777777" header="0.15763888888888888" footer="0.51180555555555551"/>
  <pageSetup paperSize="9" scale="75" firstPageNumber="0" orientation="landscape" horizontalDpi="300" verticalDpi="300"/>
  <headerFooter alignWithMargins="0">
    <oddHeader>&amp;LFoglio 1&amp;C&amp;"Arial,Grassetto"&amp;12Nido Settimo centro 1 anno 2013- 2014 risposte 35 su 55</oddHead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2" zoomScaleNormal="82" workbookViewId="0"/>
  </sheetViews>
  <sheetFormatPr baseColWidth="10" defaultColWidth="11.5" defaultRowHeight="13"/>
  <sheetData/>
  <sheetProtection selectLockedCells="1" selectUnlockedCells="1"/>
  <phoneticPr fontId="22" type="noConversion"/>
  <pageMargins left="0.7" right="0.7" top="0.75" bottom="0.75" header="0.51180555555555551" footer="0.51180555555555551"/>
  <pageSetup paperSize="9" firstPageNumber="0" orientation="landscape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27"/>
  <sheetViews>
    <sheetView workbookViewId="0">
      <selection activeCell="X75" sqref="X75"/>
    </sheetView>
  </sheetViews>
  <sheetFormatPr baseColWidth="10" defaultColWidth="4.33203125" defaultRowHeight="13"/>
  <cols>
    <col min="1" max="1" width="3.6640625" customWidth="1"/>
    <col min="2" max="2" width="4.5" customWidth="1"/>
    <col min="3" max="8" width="4.33203125" customWidth="1"/>
    <col min="9" max="9" width="3.83203125" customWidth="1"/>
    <col min="10" max="18" width="4.33203125" customWidth="1"/>
    <col min="19" max="19" width="4.5" customWidth="1"/>
    <col min="20" max="21" width="4.33203125" style="1" customWidth="1"/>
    <col min="22" max="35" width="4.33203125" customWidth="1"/>
    <col min="36" max="37" width="4.33203125" style="1" customWidth="1"/>
    <col min="38" max="41" width="4.33203125" customWidth="1"/>
    <col min="42" max="42" width="4.5" customWidth="1"/>
    <col min="43" max="43" width="4.33203125" customWidth="1"/>
    <col min="44" max="44" width="1.33203125" customWidth="1"/>
    <col min="45" max="45" width="3.5" style="1" customWidth="1"/>
    <col min="46" max="46" width="7" style="1" customWidth="1"/>
  </cols>
  <sheetData>
    <row r="1" spans="1:46" ht="18.75" customHeight="1">
      <c r="A1" s="2"/>
      <c r="B1" s="3">
        <v>1</v>
      </c>
      <c r="C1" s="4">
        <v>2</v>
      </c>
      <c r="D1" s="3">
        <v>3</v>
      </c>
      <c r="E1" s="5">
        <v>4</v>
      </c>
      <c r="F1" s="5">
        <v>5</v>
      </c>
      <c r="G1" s="5">
        <v>6</v>
      </c>
      <c r="H1" s="6">
        <v>7</v>
      </c>
      <c r="I1" s="7">
        <v>8</v>
      </c>
      <c r="J1" s="6">
        <v>9</v>
      </c>
      <c r="K1" s="6">
        <v>10</v>
      </c>
      <c r="L1" s="6">
        <v>11</v>
      </c>
      <c r="M1" s="8">
        <v>12</v>
      </c>
      <c r="N1" s="9">
        <v>13</v>
      </c>
      <c r="O1" s="9">
        <v>14</v>
      </c>
      <c r="P1" s="9">
        <v>15</v>
      </c>
      <c r="Q1" s="9">
        <v>16</v>
      </c>
      <c r="R1" s="9">
        <v>17</v>
      </c>
      <c r="S1" s="9">
        <v>18</v>
      </c>
      <c r="T1" s="10">
        <v>19</v>
      </c>
      <c r="U1" s="5">
        <v>20</v>
      </c>
      <c r="V1" s="11">
        <v>21</v>
      </c>
      <c r="W1" s="11">
        <v>22</v>
      </c>
      <c r="X1" s="12">
        <v>23</v>
      </c>
      <c r="Y1" s="4">
        <v>24</v>
      </c>
      <c r="Z1" s="4">
        <v>25</v>
      </c>
      <c r="AA1" s="13">
        <v>26</v>
      </c>
      <c r="AB1" s="13">
        <v>27</v>
      </c>
      <c r="AC1" s="14">
        <v>28</v>
      </c>
      <c r="AD1" s="13">
        <v>29</v>
      </c>
      <c r="AE1" s="14">
        <v>30</v>
      </c>
      <c r="AF1" s="15">
        <v>31</v>
      </c>
      <c r="AG1" s="14">
        <v>32</v>
      </c>
      <c r="AH1" s="16">
        <v>33</v>
      </c>
      <c r="AI1" s="8">
        <v>34</v>
      </c>
      <c r="AJ1" s="17">
        <v>35</v>
      </c>
      <c r="AK1" s="17">
        <v>36</v>
      </c>
      <c r="AL1" s="14">
        <v>37</v>
      </c>
      <c r="AM1" s="14">
        <v>38</v>
      </c>
      <c r="AN1" s="18">
        <v>39</v>
      </c>
      <c r="AO1" s="8">
        <v>40</v>
      </c>
      <c r="AP1" s="7">
        <v>41</v>
      </c>
      <c r="AQ1" s="7">
        <v>42</v>
      </c>
      <c r="AR1" s="19"/>
      <c r="AS1" s="20" t="s">
        <v>0</v>
      </c>
      <c r="AT1" s="21" t="s">
        <v>1</v>
      </c>
    </row>
    <row r="2" spans="1:46" ht="18.75" customHeight="1">
      <c r="A2" s="22" t="s">
        <v>2</v>
      </c>
      <c r="B2" s="133" t="str">
        <f>IF('Foglio 1'!B2="","",'Foglio 1'!B2)</f>
        <v>a</v>
      </c>
      <c r="C2" s="134">
        <f>IF('Foglio 1'!C2="","",'Foglio 1'!C2)</f>
        <v>0.5</v>
      </c>
      <c r="D2" s="135" t="str">
        <f>IF('Foglio 1'!D2="","",'Foglio 1'!D2)</f>
        <v>a</v>
      </c>
      <c r="E2" s="136">
        <f>IF('Foglio 1'!E2="","",'Foglio 1'!E2)</f>
        <v>0.5</v>
      </c>
      <c r="F2" s="136">
        <f>IF('Foglio 1'!F2="","",'Foglio 1'!F2)</f>
        <v>1</v>
      </c>
      <c r="G2" s="136">
        <f>IF('Foglio 1'!G2="","",'Foglio 1'!G2)</f>
        <v>0.75</v>
      </c>
      <c r="H2" s="137">
        <f>IF('Foglio 1'!H2="","",'Foglio 1'!H2)</f>
        <v>1</v>
      </c>
      <c r="I2" s="138" t="str">
        <f>IF('Foglio 1'!I2="","",'Foglio 1'!I2)</f>
        <v>b</v>
      </c>
      <c r="J2" s="137">
        <f>IF('Foglio 1'!J2="","",'Foglio 1'!J2)</f>
        <v>0.75</v>
      </c>
      <c r="K2" s="137">
        <f>IF('Foglio 1'!K2="","",'Foglio 1'!K2)</f>
        <v>1</v>
      </c>
      <c r="L2" s="137">
        <f>IF('Foglio 1'!L2="","",'Foglio 1'!L2)</f>
        <v>0.75</v>
      </c>
      <c r="M2" s="139">
        <f>IF('Foglio 1'!M2="","",'Foglio 1'!M2)</f>
        <v>0.75</v>
      </c>
      <c r="N2" s="140">
        <f>IF('Foglio 1'!N2="","",'Foglio 1'!N2)</f>
        <v>0.75</v>
      </c>
      <c r="O2" s="140" t="str">
        <f>IF('Foglio 1'!O2="","",'Foglio 1'!O2)</f>
        <v/>
      </c>
      <c r="P2" s="140">
        <f>IF('Foglio 1'!P2="","",'Foglio 1'!P2)</f>
        <v>0.75</v>
      </c>
      <c r="Q2" s="140">
        <f>IF('Foglio 1'!Q2="","",'Foglio 1'!Q2)</f>
        <v>0.75</v>
      </c>
      <c r="R2" s="140">
        <f>IF('Foglio 1'!R2="","",'Foglio 1'!R2)</f>
        <v>0.75</v>
      </c>
      <c r="S2" s="140">
        <f>IF('Foglio 1'!S2="","",'Foglio 1'!S2)</f>
        <v>1</v>
      </c>
      <c r="T2" s="141">
        <f>IF('Foglio 1'!T2="","",'Foglio 1'!T2)</f>
        <v>0.75</v>
      </c>
      <c r="U2" s="136">
        <f>IF('Foglio 1'!U2="","",'Foglio 1'!U2)</f>
        <v>1</v>
      </c>
      <c r="V2" s="142">
        <f>IF('Foglio 1'!V2="","",'Foglio 1'!V2)</f>
        <v>0.75</v>
      </c>
      <c r="W2" s="142">
        <f>IF('Foglio 1'!W2="","",'Foglio 1'!W2)</f>
        <v>0.75</v>
      </c>
      <c r="X2" s="143">
        <f>IF('Foglio 1'!X2="","",'Foglio 1'!X2)</f>
        <v>1</v>
      </c>
      <c r="Y2" s="134" t="str">
        <f>IF('Foglio 1'!Y2="","",'Foglio 1'!Y2)</f>
        <v/>
      </c>
      <c r="Z2" s="134">
        <f>IF('Foglio 1'!Z2="","",'Foglio 1'!Z2)</f>
        <v>0.5</v>
      </c>
      <c r="AA2" s="141">
        <f>IF('Foglio 1'!AA2="","",'Foglio 1'!AA2)</f>
        <v>0.75</v>
      </c>
      <c r="AB2" s="141">
        <f>IF('Foglio 1'!AB2="","",'Foglio 1'!AB2)</f>
        <v>0.75</v>
      </c>
      <c r="AC2" s="144">
        <f>IF('Foglio 1'!AC2="","",'Foglio 1'!AC2)</f>
        <v>0.75</v>
      </c>
      <c r="AD2" s="141">
        <f>IF('Foglio 1'!AD2="","",'Foglio 1'!AD2)</f>
        <v>0.75</v>
      </c>
      <c r="AE2" s="145">
        <f>IF('Foglio 1'!AE2="","",'Foglio 1'!AE2)</f>
        <v>1</v>
      </c>
      <c r="AF2" s="146">
        <f>IF('Foglio 1'!AF2="","",'Foglio 1'!AF2)</f>
        <v>1</v>
      </c>
      <c r="AG2" s="144">
        <f>IF('Foglio 1'!AG2="","",'Foglio 1'!AG2)</f>
        <v>0.5</v>
      </c>
      <c r="AH2" s="147">
        <f>IF('Foglio 1'!AH2="","",'Foglio 1'!AH2)</f>
        <v>0.75</v>
      </c>
      <c r="AI2" s="139">
        <f>IF('Foglio 1'!AI2="","",'Foglio 1'!AI2)</f>
        <v>1</v>
      </c>
      <c r="AJ2" s="148">
        <f>IF('Foglio 1'!AJ2="","",'Foglio 1'!AJ2)</f>
        <v>1</v>
      </c>
      <c r="AK2" s="148">
        <f>IF('Foglio 1'!AK2="","",'Foglio 1'!AK2)</f>
        <v>0.5</v>
      </c>
      <c r="AL2" s="144">
        <f>IF('Foglio 1'!AL2="","",'Foglio 1'!AL2)</f>
        <v>0.5</v>
      </c>
      <c r="AM2" s="144">
        <f>IF('Foglio 1'!AM2="","",'Foglio 1'!AM2)</f>
        <v>0.75</v>
      </c>
      <c r="AN2" s="149">
        <f>IF('Foglio 1'!AN2="","",'Foglio 1'!AN2)</f>
        <v>0.75</v>
      </c>
      <c r="AO2" s="139">
        <f>IF('Foglio 1'!AO2="","",'Foglio 1'!AO2)</f>
        <v>0.75</v>
      </c>
      <c r="AP2" s="138" t="str">
        <f>IF('Foglio 1'!AP2="","",'Foglio 1'!AP2)</f>
        <v>d</v>
      </c>
      <c r="AQ2" s="138" t="str">
        <f>IF('Foglio 1'!AQ2="","",'Foglio 1'!AQ2)</f>
        <v/>
      </c>
      <c r="AR2" s="39">
        <f>SUMIF(C2:AO2,"&gt;=0,00")</f>
        <v>27.25</v>
      </c>
      <c r="AS2" s="150">
        <f>COUNTIF(C2:AO2,"&gt;=0,00")</f>
        <v>35</v>
      </c>
      <c r="AT2" s="151">
        <f t="shared" ref="AT2:AT65" si="0">(AR2/AS2)</f>
        <v>0.77857142857142858</v>
      </c>
    </row>
    <row r="3" spans="1:46" ht="18.75" customHeight="1">
      <c r="A3" s="22" t="s">
        <v>6</v>
      </c>
      <c r="B3" s="133" t="str">
        <f>IF('Foglio 1'!B3="","",'Foglio 1'!B3)</f>
        <v>c</v>
      </c>
      <c r="C3" s="134">
        <f>IF('Foglio 1'!C3="","",'Foglio 1'!C3)</f>
        <v>0.75</v>
      </c>
      <c r="D3" s="152" t="str">
        <f>IF('Foglio 1'!D3="","",'Foglio 1'!D3)</f>
        <v>a</v>
      </c>
      <c r="E3" s="136">
        <f>IF('Foglio 1'!E3="","",'Foglio 1'!E3)</f>
        <v>0.75</v>
      </c>
      <c r="F3" s="136">
        <f>IF('Foglio 1'!F3="","",'Foglio 1'!F3)</f>
        <v>0.75</v>
      </c>
      <c r="G3" s="136">
        <f>IF('Foglio 1'!G3="","",'Foglio 1'!G3)</f>
        <v>0.75</v>
      </c>
      <c r="H3" s="137">
        <f>IF('Foglio 1'!H3="","",'Foglio 1'!H3)</f>
        <v>0.75</v>
      </c>
      <c r="I3" s="138" t="str">
        <f>IF('Foglio 1'!I3="","",'Foglio 1'!I3)</f>
        <v>b</v>
      </c>
      <c r="J3" s="137">
        <f>IF('Foglio 1'!J3="","",'Foglio 1'!J3)</f>
        <v>0.75</v>
      </c>
      <c r="K3" s="137">
        <f>IF('Foglio 1'!K3="","",'Foglio 1'!K3)</f>
        <v>1</v>
      </c>
      <c r="L3" s="137">
        <f>IF('Foglio 1'!L3="","",'Foglio 1'!L3)</f>
        <v>1</v>
      </c>
      <c r="M3" s="139">
        <f>IF('Foglio 1'!M3="","",'Foglio 1'!M3)</f>
        <v>0.75</v>
      </c>
      <c r="N3" s="140">
        <f>IF('Foglio 1'!N3="","",'Foglio 1'!N3)</f>
        <v>1</v>
      </c>
      <c r="O3" s="140">
        <f>IF('Foglio 1'!O3="","",'Foglio 1'!O3)</f>
        <v>0.75</v>
      </c>
      <c r="P3" s="140">
        <f>IF('Foglio 1'!P3="","",'Foglio 1'!P3)</f>
        <v>1</v>
      </c>
      <c r="Q3" s="140">
        <f>IF('Foglio 1'!Q3="","",'Foglio 1'!Q3)</f>
        <v>1</v>
      </c>
      <c r="R3" s="140">
        <f>IF('Foglio 1'!R3="","",'Foglio 1'!R3)</f>
        <v>1</v>
      </c>
      <c r="S3" s="140">
        <f>IF('Foglio 1'!S3="","",'Foglio 1'!S3)</f>
        <v>1</v>
      </c>
      <c r="T3" s="141">
        <f>IF('Foglio 1'!T3="","",'Foglio 1'!T3)</f>
        <v>0.75</v>
      </c>
      <c r="U3" s="136">
        <f>IF('Foglio 1'!U3="","",'Foglio 1'!U3)</f>
        <v>1</v>
      </c>
      <c r="V3" s="142">
        <f>IF('Foglio 1'!V3="","",'Foglio 1'!V3)</f>
        <v>1</v>
      </c>
      <c r="W3" s="142">
        <f>IF('Foglio 1'!W3="","",'Foglio 1'!W3)</f>
        <v>0.75</v>
      </c>
      <c r="X3" s="143">
        <f>IF('Foglio 1'!X3="","",'Foglio 1'!X3)</f>
        <v>0.75</v>
      </c>
      <c r="Y3" s="134">
        <f>IF('Foglio 1'!Y3="","",'Foglio 1'!Y3)</f>
        <v>1</v>
      </c>
      <c r="Z3" s="134">
        <f>IF('Foglio 1'!Z3="","",'Foglio 1'!Z3)</f>
        <v>0.75</v>
      </c>
      <c r="AA3" s="141">
        <f>IF('Foglio 1'!AA3="","",'Foglio 1'!AA3)</f>
        <v>0.75</v>
      </c>
      <c r="AB3" s="141">
        <f>IF('Foglio 1'!AB3="","",'Foglio 1'!AB3)</f>
        <v>1</v>
      </c>
      <c r="AC3" s="144">
        <f>IF('Foglio 1'!AC3="","",'Foglio 1'!AC3)</f>
        <v>1</v>
      </c>
      <c r="AD3" s="141">
        <f>IF('Foglio 1'!AD3="","",'Foglio 1'!AD3)</f>
        <v>0.75</v>
      </c>
      <c r="AE3" s="144">
        <f>IF('Foglio 1'!AE3="","",'Foglio 1'!AE3)</f>
        <v>1</v>
      </c>
      <c r="AF3" s="146">
        <f>IF('Foglio 1'!AF3="","",'Foglio 1'!AF3)</f>
        <v>0.75</v>
      </c>
      <c r="AG3" s="144">
        <f>IF('Foglio 1'!AG3="","",'Foglio 1'!AG3)</f>
        <v>0.75</v>
      </c>
      <c r="AH3" s="147">
        <f>IF('Foglio 1'!AH3="","",'Foglio 1'!AH3)</f>
        <v>1</v>
      </c>
      <c r="AI3" s="139" t="str">
        <f>IF('Foglio 1'!AI3="","",'Foglio 1'!AI3)</f>
        <v/>
      </c>
      <c r="AJ3" s="148" t="str">
        <f>IF('Foglio 1'!AJ3="","",'Foglio 1'!AJ3)</f>
        <v/>
      </c>
      <c r="AK3" s="148" t="str">
        <f>IF('Foglio 1'!AK3="","",'Foglio 1'!AK3)</f>
        <v/>
      </c>
      <c r="AL3" s="144" t="str">
        <f>IF('Foglio 1'!AL3="","",'Foglio 1'!AL3)</f>
        <v/>
      </c>
      <c r="AM3" s="144">
        <f>IF('Foglio 1'!AM3="","",'Foglio 1'!AM3)</f>
        <v>1</v>
      </c>
      <c r="AN3" s="149">
        <f>IF('Foglio 1'!AN3="","",'Foglio 1'!AN3)</f>
        <v>1</v>
      </c>
      <c r="AO3" s="139">
        <f>IF('Foglio 1'!AO3="","",'Foglio 1'!AO3)</f>
        <v>0.75</v>
      </c>
      <c r="AP3" s="138" t="str">
        <f>IF('Foglio 1'!AP3="","",'Foglio 1'!AP3)</f>
        <v>e</v>
      </c>
      <c r="AQ3" s="138" t="str">
        <f>IF('Foglio 1'!AQ3="","",'Foglio 1'!AQ3)</f>
        <v/>
      </c>
      <c r="AR3" s="39">
        <f>SUMIF(C3:AO3,"&gt;=0,00")</f>
        <v>28.75</v>
      </c>
      <c r="AS3" s="150">
        <f t="shared" ref="AS3:AS66" si="1">COUNTIF(C3:AO3,"&gt;=0,00")</f>
        <v>33</v>
      </c>
      <c r="AT3" s="151">
        <f t="shared" si="0"/>
        <v>0.87121212121212122</v>
      </c>
    </row>
    <row r="4" spans="1:46" ht="18.75" customHeight="1">
      <c r="A4" s="22" t="s">
        <v>9</v>
      </c>
      <c r="B4" s="133" t="str">
        <f>IF('Foglio 1'!B4="","",'Foglio 1'!B4)</f>
        <v>c</v>
      </c>
      <c r="C4" s="134">
        <f>IF('Foglio 1'!C4="","",'Foglio 1'!C4)</f>
        <v>0.25</v>
      </c>
      <c r="D4" s="152" t="str">
        <f>IF('Foglio 1'!D4="","",'Foglio 1'!D4)</f>
        <v>a</v>
      </c>
      <c r="E4" s="136">
        <f>IF('Foglio 1'!E4="","",'Foglio 1'!E4)</f>
        <v>0.75</v>
      </c>
      <c r="F4" s="136">
        <f>IF('Foglio 1'!F4="","",'Foglio 1'!F4)</f>
        <v>0.5</v>
      </c>
      <c r="G4" s="136">
        <f>IF('Foglio 1'!G4="","",'Foglio 1'!G4)</f>
        <v>0.75</v>
      </c>
      <c r="H4" s="137">
        <f>IF('Foglio 1'!H4="","",'Foglio 1'!H4)</f>
        <v>1</v>
      </c>
      <c r="I4" s="138" t="str">
        <f>IF('Foglio 1'!I4="","",'Foglio 1'!I4)</f>
        <v>c</v>
      </c>
      <c r="J4" s="137">
        <f>IF('Foglio 1'!J4="","",'Foglio 1'!J4)</f>
        <v>0.5</v>
      </c>
      <c r="K4" s="137">
        <f>IF('Foglio 1'!K4="","",'Foglio 1'!K4)</f>
        <v>1</v>
      </c>
      <c r="L4" s="137">
        <f>IF('Foglio 1'!L4="","",'Foglio 1'!L4)</f>
        <v>0.75</v>
      </c>
      <c r="M4" s="139">
        <f>IF('Foglio 1'!M4="","",'Foglio 1'!M4)</f>
        <v>0.75</v>
      </c>
      <c r="N4" s="140">
        <f>IF('Foglio 1'!N4="","",'Foglio 1'!N4)</f>
        <v>1</v>
      </c>
      <c r="O4" s="140" t="str">
        <f>IF('Foglio 1'!O4="","",'Foglio 1'!O4)</f>
        <v/>
      </c>
      <c r="P4" s="140">
        <f>IF('Foglio 1'!P4="","",'Foglio 1'!P4)</f>
        <v>1</v>
      </c>
      <c r="Q4" s="140">
        <f>IF('Foglio 1'!Q4="","",'Foglio 1'!Q4)</f>
        <v>1</v>
      </c>
      <c r="R4" s="140">
        <f>IF('Foglio 1'!R4="","",'Foglio 1'!R4)</f>
        <v>0.5</v>
      </c>
      <c r="S4" s="140">
        <f>IF('Foglio 1'!S4="","",'Foglio 1'!S4)</f>
        <v>0.75</v>
      </c>
      <c r="T4" s="141">
        <f>IF('Foglio 1'!T4="","",'Foglio 1'!T4)</f>
        <v>1</v>
      </c>
      <c r="U4" s="136">
        <f>IF('Foglio 1'!U4="","",'Foglio 1'!U4)</f>
        <v>1</v>
      </c>
      <c r="V4" s="142">
        <f>IF('Foglio 1'!V4="","",'Foglio 1'!V4)</f>
        <v>1</v>
      </c>
      <c r="W4" s="142">
        <f>IF('Foglio 1'!W4="","",'Foglio 1'!W4)</f>
        <v>0.5</v>
      </c>
      <c r="X4" s="143">
        <f>IF('Foglio 1'!X4="","",'Foglio 1'!X4)</f>
        <v>1</v>
      </c>
      <c r="Y4" s="134">
        <f>IF('Foglio 1'!Y4="","",'Foglio 1'!Y4)</f>
        <v>1</v>
      </c>
      <c r="Z4" s="134">
        <f>IF('Foglio 1'!Z4="","",'Foglio 1'!Z4)</f>
        <v>1</v>
      </c>
      <c r="AA4" s="141">
        <f>IF('Foglio 1'!AA4="","",'Foglio 1'!AA4)</f>
        <v>1</v>
      </c>
      <c r="AB4" s="141">
        <f>IF('Foglio 1'!AB4="","",'Foglio 1'!AB4)</f>
        <v>0.75</v>
      </c>
      <c r="AC4" s="144">
        <f>IF('Foglio 1'!AC4="","",'Foglio 1'!AC4)</f>
        <v>0.75</v>
      </c>
      <c r="AD4" s="141">
        <f>IF('Foglio 1'!AD4="","",'Foglio 1'!AD4)</f>
        <v>0.75</v>
      </c>
      <c r="AE4" s="144">
        <f>IF('Foglio 1'!AE4="","",'Foglio 1'!AE4)</f>
        <v>0.75</v>
      </c>
      <c r="AF4" s="146">
        <f>IF('Foglio 1'!AF4="","",'Foglio 1'!AF4)</f>
        <v>1</v>
      </c>
      <c r="AG4" s="144">
        <f>IF('Foglio 1'!AG4="","",'Foglio 1'!AG4)</f>
        <v>0.75</v>
      </c>
      <c r="AH4" s="147">
        <f>IF('Foglio 1'!AH4="","",'Foglio 1'!AH4)</f>
        <v>1</v>
      </c>
      <c r="AI4" s="139">
        <f>IF('Foglio 1'!AI4="","",'Foglio 1'!AI4)</f>
        <v>1</v>
      </c>
      <c r="AJ4" s="148">
        <f>IF('Foglio 1'!AJ4="","",'Foglio 1'!AJ4)</f>
        <v>0.75</v>
      </c>
      <c r="AK4" s="148">
        <f>IF('Foglio 1'!AK4="","",'Foglio 1'!AK4)</f>
        <v>1</v>
      </c>
      <c r="AL4" s="144">
        <f>IF('Foglio 1'!AL4="","",'Foglio 1'!AL4)</f>
        <v>1</v>
      </c>
      <c r="AM4" s="144">
        <f>IF('Foglio 1'!AM4="","",'Foglio 1'!AM4)</f>
        <v>1</v>
      </c>
      <c r="AN4" s="149">
        <f>IF('Foglio 1'!AN4="","",'Foglio 1'!AN4)</f>
        <v>1</v>
      </c>
      <c r="AO4" s="139">
        <f>IF('Foglio 1'!AO4="","",'Foglio 1'!AO4)</f>
        <v>1</v>
      </c>
      <c r="AP4" s="138" t="str">
        <f>IF('Foglio 1'!AP4="","",'Foglio 1'!AP4)</f>
        <v>b</v>
      </c>
      <c r="AQ4" s="138" t="str">
        <f>IF('Foglio 1'!AQ4="","",'Foglio 1'!AQ4)</f>
        <v/>
      </c>
      <c r="AR4" s="39">
        <f>SUMIF(C4:AO4,"&gt;=0,00")</f>
        <v>30.5</v>
      </c>
      <c r="AS4" s="150">
        <f>COUNTIF(C4:AO4,"&gt;=0,00")</f>
        <v>36</v>
      </c>
      <c r="AT4" s="151">
        <f t="shared" si="0"/>
        <v>0.84722222222222221</v>
      </c>
    </row>
    <row r="5" spans="1:46" ht="18.75" customHeight="1">
      <c r="A5" s="22" t="s">
        <v>10</v>
      </c>
      <c r="B5" s="133" t="str">
        <f>IF('Foglio 1'!B5="","",'Foglio 1'!B5)</f>
        <v>c</v>
      </c>
      <c r="C5" s="134">
        <f>IF('Foglio 1'!C5="","",'Foglio 1'!C5)</f>
        <v>0.5</v>
      </c>
      <c r="D5" s="152" t="str">
        <f>IF('Foglio 1'!D5="","",'Foglio 1'!D5)</f>
        <v>a</v>
      </c>
      <c r="E5" s="136">
        <f>IF('Foglio 1'!E5="","",'Foglio 1'!E5)</f>
        <v>0.75</v>
      </c>
      <c r="F5" s="136">
        <f>IF('Foglio 1'!F5="","",'Foglio 1'!F5)</f>
        <v>0.75</v>
      </c>
      <c r="G5" s="136">
        <f>IF('Foglio 1'!G5="","",'Foglio 1'!G5)</f>
        <v>1</v>
      </c>
      <c r="H5" s="137">
        <f>IF('Foglio 1'!H5="","",'Foglio 1'!H5)</f>
        <v>1</v>
      </c>
      <c r="I5" s="138" t="str">
        <f>IF('Foglio 1'!I5="","",'Foglio 1'!I5)</f>
        <v>b</v>
      </c>
      <c r="J5" s="137">
        <f>IF('Foglio 1'!J5="","",'Foglio 1'!J5)</f>
        <v>0.75</v>
      </c>
      <c r="K5" s="137">
        <f>IF('Foglio 1'!K5="","",'Foglio 1'!K5)</f>
        <v>0.75</v>
      </c>
      <c r="L5" s="137">
        <f>IF('Foglio 1'!L5="","",'Foglio 1'!L5)</f>
        <v>0.75</v>
      </c>
      <c r="M5" s="139">
        <f>IF('Foglio 1'!M5="","",'Foglio 1'!M5)</f>
        <v>1</v>
      </c>
      <c r="N5" s="140">
        <f>IF('Foglio 1'!N5="","",'Foglio 1'!N5)</f>
        <v>0.75</v>
      </c>
      <c r="O5" s="140">
        <f>IF('Foglio 1'!O5="","",'Foglio 1'!O5)</f>
        <v>0.75</v>
      </c>
      <c r="P5" s="140">
        <f>IF('Foglio 1'!P5="","",'Foglio 1'!P5)</f>
        <v>1</v>
      </c>
      <c r="Q5" s="140">
        <f>IF('Foglio 1'!Q5="","",'Foglio 1'!Q5)</f>
        <v>1</v>
      </c>
      <c r="R5" s="140">
        <f>IF('Foglio 1'!R5="","",'Foglio 1'!R5)</f>
        <v>1</v>
      </c>
      <c r="S5" s="140">
        <f>IF('Foglio 1'!S5="","",'Foglio 1'!S5)</f>
        <v>1</v>
      </c>
      <c r="T5" s="141">
        <f>IF('Foglio 1'!T5="","",'Foglio 1'!T5)</f>
        <v>0.75</v>
      </c>
      <c r="U5" s="136">
        <f>IF('Foglio 1'!U5="","",'Foglio 1'!U5)</f>
        <v>1</v>
      </c>
      <c r="V5" s="142">
        <f>IF('Foglio 1'!V5="","",'Foglio 1'!V5)</f>
        <v>0.75</v>
      </c>
      <c r="W5" s="142">
        <f>IF('Foglio 1'!W5="","",'Foglio 1'!W5)</f>
        <v>0.75</v>
      </c>
      <c r="X5" s="143">
        <f>IF('Foglio 1'!X5="","",'Foglio 1'!X5)</f>
        <v>1</v>
      </c>
      <c r="Y5" s="134">
        <f>IF('Foglio 1'!Y5="","",'Foglio 1'!Y5)</f>
        <v>0.75</v>
      </c>
      <c r="Z5" s="134">
        <f>IF('Foglio 1'!Z5="","",'Foglio 1'!Z5)</f>
        <v>0.75</v>
      </c>
      <c r="AA5" s="141">
        <f>IF('Foglio 1'!AA5="","",'Foglio 1'!AA5)</f>
        <v>1</v>
      </c>
      <c r="AB5" s="141">
        <f>IF('Foglio 1'!AB5="","",'Foglio 1'!AB5)</f>
        <v>0.75</v>
      </c>
      <c r="AC5" s="144">
        <f>IF('Foglio 1'!AC5="","",'Foglio 1'!AC5)</f>
        <v>0.75</v>
      </c>
      <c r="AD5" s="141">
        <f>IF('Foglio 1'!AD5="","",'Foglio 1'!AD5)</f>
        <v>0.75</v>
      </c>
      <c r="AE5" s="144">
        <f>IF('Foglio 1'!AE5="","",'Foglio 1'!AE5)</f>
        <v>1</v>
      </c>
      <c r="AF5" s="146">
        <f>IF('Foglio 1'!AF5="","",'Foglio 1'!AF5)</f>
        <v>1</v>
      </c>
      <c r="AG5" s="144">
        <f>IF('Foglio 1'!AG5="","",'Foglio 1'!AG5)</f>
        <v>0.5</v>
      </c>
      <c r="AH5" s="147">
        <f>IF('Foglio 1'!AH5="","",'Foglio 1'!AH5)</f>
        <v>1</v>
      </c>
      <c r="AI5" s="139">
        <f>IF('Foglio 1'!AI5="","",'Foglio 1'!AI5)</f>
        <v>0.75</v>
      </c>
      <c r="AJ5" s="148">
        <f>IF('Foglio 1'!AJ5="","",'Foglio 1'!AJ5)</f>
        <v>1</v>
      </c>
      <c r="AK5" s="148">
        <f>IF('Foglio 1'!AK5="","",'Foglio 1'!AK5)</f>
        <v>1</v>
      </c>
      <c r="AL5" s="144">
        <f>IF('Foglio 1'!AL5="","",'Foglio 1'!AL5)</f>
        <v>1</v>
      </c>
      <c r="AM5" s="144">
        <f>IF('Foglio 1'!AM5="","",'Foglio 1'!AM5)</f>
        <v>0.75</v>
      </c>
      <c r="AN5" s="149">
        <f>IF('Foglio 1'!AN5="","",'Foglio 1'!AN5)</f>
        <v>1</v>
      </c>
      <c r="AO5" s="139">
        <f>IF('Foglio 1'!AO5="","",'Foglio 1'!AO5)</f>
        <v>0.75</v>
      </c>
      <c r="AP5" s="138" t="str">
        <f>IF('Foglio 1'!AP5="","",'Foglio 1'!AP5)</f>
        <v>d</v>
      </c>
      <c r="AQ5" s="138" t="str">
        <f>IF('Foglio 1'!AQ5="","",'Foglio 1'!AQ5)</f>
        <v/>
      </c>
      <c r="AR5" s="39">
        <f t="shared" ref="AR5:AR71" si="2">SUMIF(C5:AO5,"&gt;=0,00")</f>
        <v>31.5</v>
      </c>
      <c r="AS5" s="150">
        <f t="shared" si="1"/>
        <v>37</v>
      </c>
      <c r="AT5" s="151">
        <f t="shared" si="0"/>
        <v>0.85135135135135132</v>
      </c>
    </row>
    <row r="6" spans="1:46" ht="18.75" customHeight="1">
      <c r="A6" s="22" t="s">
        <v>11</v>
      </c>
      <c r="B6" s="133" t="str">
        <f>IF('Foglio 1'!B6="","",'Foglio 1'!B6)</f>
        <v>c</v>
      </c>
      <c r="C6" s="134">
        <f>IF('Foglio 1'!C6="","",'Foglio 1'!C6)</f>
        <v>0.75</v>
      </c>
      <c r="D6" s="152" t="str">
        <f>IF('Foglio 1'!D6="","",'Foglio 1'!D6)</f>
        <v>a</v>
      </c>
      <c r="E6" s="136">
        <f>IF('Foglio 1'!E6="","",'Foglio 1'!E6)</f>
        <v>0.5</v>
      </c>
      <c r="F6" s="136">
        <f>IF('Foglio 1'!F6="","",'Foglio 1'!F6)</f>
        <v>0.5</v>
      </c>
      <c r="G6" s="136">
        <f>IF('Foglio 1'!G6="","",'Foglio 1'!G6)</f>
        <v>0.75</v>
      </c>
      <c r="H6" s="137">
        <f>IF('Foglio 1'!H6="","",'Foglio 1'!H6)</f>
        <v>0.75</v>
      </c>
      <c r="I6" s="138" t="str">
        <f>IF('Foglio 1'!I6="","",'Foglio 1'!I6)</f>
        <v>c</v>
      </c>
      <c r="J6" s="137">
        <f>IF('Foglio 1'!J6="","",'Foglio 1'!J6)</f>
        <v>0.5</v>
      </c>
      <c r="K6" s="137">
        <f>IF('Foglio 1'!K6="","",'Foglio 1'!K6)</f>
        <v>1</v>
      </c>
      <c r="L6" s="137">
        <f>IF('Foglio 1'!L6="","",'Foglio 1'!L6)</f>
        <v>1</v>
      </c>
      <c r="M6" s="139">
        <f>IF('Foglio 1'!M6="","",'Foglio 1'!M6)</f>
        <v>0.5</v>
      </c>
      <c r="N6" s="140">
        <f>IF('Foglio 1'!N6="","",'Foglio 1'!N6)</f>
        <v>0.75</v>
      </c>
      <c r="O6" s="140">
        <f>IF('Foglio 1'!O6="","",'Foglio 1'!O6)</f>
        <v>0.5</v>
      </c>
      <c r="P6" s="140">
        <f>IF('Foglio 1'!P6="","",'Foglio 1'!P6)</f>
        <v>0.5</v>
      </c>
      <c r="Q6" s="140">
        <f>IF('Foglio 1'!Q6="","",'Foglio 1'!Q6)</f>
        <v>0.75</v>
      </c>
      <c r="R6" s="140">
        <f>IF('Foglio 1'!R6="","",'Foglio 1'!R6)</f>
        <v>0.75</v>
      </c>
      <c r="S6" s="140">
        <f>IF('Foglio 1'!S6="","",'Foglio 1'!S6)</f>
        <v>0.5</v>
      </c>
      <c r="T6" s="141">
        <f>IF('Foglio 1'!T6="","",'Foglio 1'!T6)</f>
        <v>0.75</v>
      </c>
      <c r="U6" s="136">
        <f>IF('Foglio 1'!U6="","",'Foglio 1'!U6)</f>
        <v>0.75</v>
      </c>
      <c r="V6" s="142">
        <f>IF('Foglio 1'!V6="","",'Foglio 1'!V6)</f>
        <v>0.5</v>
      </c>
      <c r="W6" s="142">
        <f>IF('Foglio 1'!W6="","",'Foglio 1'!W6)</f>
        <v>0.5</v>
      </c>
      <c r="X6" s="143">
        <f>IF('Foglio 1'!X6="","",'Foglio 1'!X6)</f>
        <v>1</v>
      </c>
      <c r="Y6" s="134">
        <f>IF('Foglio 1'!Y6="","",'Foglio 1'!Y6)</f>
        <v>1</v>
      </c>
      <c r="Z6" s="134">
        <f>IF('Foglio 1'!Z6="","",'Foglio 1'!Z6)</f>
        <v>0.75</v>
      </c>
      <c r="AA6" s="141">
        <f>IF('Foglio 1'!AA6="","",'Foglio 1'!AA6)</f>
        <v>0.5</v>
      </c>
      <c r="AB6" s="141">
        <f>IF('Foglio 1'!AB6="","",'Foglio 1'!AB6)</f>
        <v>0.75</v>
      </c>
      <c r="AC6" s="144">
        <f>IF('Foglio 1'!AC6="","",'Foglio 1'!AC6)</f>
        <v>0.75</v>
      </c>
      <c r="AD6" s="141">
        <f>IF('Foglio 1'!AD6="","",'Foglio 1'!AD6)</f>
        <v>0.5</v>
      </c>
      <c r="AE6" s="144">
        <f>IF('Foglio 1'!AE6="","",'Foglio 1'!AE6)</f>
        <v>0.5</v>
      </c>
      <c r="AF6" s="146">
        <f>IF('Foglio 1'!AF6="","",'Foglio 1'!AF6)</f>
        <v>0.5</v>
      </c>
      <c r="AG6" s="144">
        <f>IF('Foglio 1'!AG6="","",'Foglio 1'!AG6)</f>
        <v>0.75</v>
      </c>
      <c r="AH6" s="147">
        <f>IF('Foglio 1'!AH6="","",'Foglio 1'!AH6)</f>
        <v>1</v>
      </c>
      <c r="AI6" s="139">
        <f>IF('Foglio 1'!AI6="","",'Foglio 1'!AI6)</f>
        <v>1</v>
      </c>
      <c r="AJ6" s="148">
        <f>IF('Foglio 1'!AJ6="","",'Foglio 1'!AJ6)</f>
        <v>0.75</v>
      </c>
      <c r="AK6" s="148">
        <f>IF('Foglio 1'!AK6="","",'Foglio 1'!AK6)</f>
        <v>0.75</v>
      </c>
      <c r="AL6" s="144">
        <f>IF('Foglio 1'!AL6="","",'Foglio 1'!AL6)</f>
        <v>0.75</v>
      </c>
      <c r="AM6" s="144">
        <f>IF('Foglio 1'!AM6="","",'Foglio 1'!AM6)</f>
        <v>0.5</v>
      </c>
      <c r="AN6" s="149">
        <f>IF('Foglio 1'!AN6="","",'Foglio 1'!AN6)</f>
        <v>0.75</v>
      </c>
      <c r="AO6" s="139">
        <f>IF('Foglio 1'!AO6="","",'Foglio 1'!AO6)</f>
        <v>0.75</v>
      </c>
      <c r="AP6" s="138" t="str">
        <f>IF('Foglio 1'!AP6="","",'Foglio 1'!AP6)</f>
        <v>a</v>
      </c>
      <c r="AQ6" s="138" t="str">
        <f>IF('Foglio 1'!AQ6="","",'Foglio 1'!AQ6)</f>
        <v/>
      </c>
      <c r="AR6" s="39">
        <f t="shared" si="2"/>
        <v>25.75</v>
      </c>
      <c r="AS6" s="150">
        <f t="shared" si="1"/>
        <v>37</v>
      </c>
      <c r="AT6" s="151">
        <f t="shared" si="0"/>
        <v>0.69594594594594594</v>
      </c>
    </row>
    <row r="7" spans="1:46" ht="18.75" customHeight="1">
      <c r="A7" s="22" t="s">
        <v>12</v>
      </c>
      <c r="B7" s="133" t="str">
        <f>IF('Foglio 1'!B7="","",'Foglio 1'!B7)</f>
        <v>c</v>
      </c>
      <c r="C7" s="134">
        <f>IF('Foglio 1'!C7="","",'Foglio 1'!C7)</f>
        <v>0.5</v>
      </c>
      <c r="D7" s="152" t="str">
        <f>IF('Foglio 1'!D7="","",'Foglio 1'!D7)</f>
        <v>a</v>
      </c>
      <c r="E7" s="136">
        <f>IF('Foglio 1'!E7="","",'Foglio 1'!E7)</f>
        <v>0.5</v>
      </c>
      <c r="F7" s="136">
        <f>IF('Foglio 1'!F7="","",'Foglio 1'!F7)</f>
        <v>0.5</v>
      </c>
      <c r="G7" s="136">
        <f>IF('Foglio 1'!G7="","",'Foglio 1'!G7)</f>
        <v>0.5</v>
      </c>
      <c r="H7" s="137">
        <f>IF('Foglio 1'!H7="","",'Foglio 1'!H7)</f>
        <v>0.75</v>
      </c>
      <c r="I7" s="138" t="str">
        <f>IF('Foglio 1'!I7="","",'Foglio 1'!I7)</f>
        <v>b</v>
      </c>
      <c r="J7" s="137">
        <f>IF('Foglio 1'!J7="","",'Foglio 1'!J7)</f>
        <v>0.75</v>
      </c>
      <c r="K7" s="137">
        <f>IF('Foglio 1'!K7="","",'Foglio 1'!K7)</f>
        <v>0.75</v>
      </c>
      <c r="L7" s="137">
        <f>IF('Foglio 1'!L7="","",'Foglio 1'!L7)</f>
        <v>0.5</v>
      </c>
      <c r="M7" s="139">
        <f>IF('Foglio 1'!M7="","",'Foglio 1'!M7)</f>
        <v>0.5</v>
      </c>
      <c r="N7" s="140">
        <f>IF('Foglio 1'!N7="","",'Foglio 1'!N7)</f>
        <v>0.75</v>
      </c>
      <c r="O7" s="140">
        <f>IF('Foglio 1'!O7="","",'Foglio 1'!O7)</f>
        <v>0.75</v>
      </c>
      <c r="P7" s="140">
        <f>IF('Foglio 1'!P7="","",'Foglio 1'!P7)</f>
        <v>0.75</v>
      </c>
      <c r="Q7" s="140">
        <f>IF('Foglio 1'!Q7="","",'Foglio 1'!Q7)</f>
        <v>0.75</v>
      </c>
      <c r="R7" s="140">
        <f>IF('Foglio 1'!R7="","",'Foglio 1'!R7)</f>
        <v>0.75</v>
      </c>
      <c r="S7" s="140">
        <f>IF('Foglio 1'!S7="","",'Foglio 1'!S7)</f>
        <v>0.5</v>
      </c>
      <c r="T7" s="141">
        <f>IF('Foglio 1'!T7="","",'Foglio 1'!T7)</f>
        <v>0.75</v>
      </c>
      <c r="U7" s="136">
        <f>IF('Foglio 1'!U7="","",'Foglio 1'!U7)</f>
        <v>1</v>
      </c>
      <c r="V7" s="142">
        <f>IF('Foglio 1'!V7="","",'Foglio 1'!V7)</f>
        <v>1</v>
      </c>
      <c r="W7" s="142">
        <f>IF('Foglio 1'!W7="","",'Foglio 1'!W7)</f>
        <v>0.75</v>
      </c>
      <c r="X7" s="143">
        <f>IF('Foglio 1'!X7="","",'Foglio 1'!X7)</f>
        <v>0.5</v>
      </c>
      <c r="Y7" s="134">
        <f>IF('Foglio 1'!Y7="","",'Foglio 1'!Y7)</f>
        <v>0.75</v>
      </c>
      <c r="Z7" s="134">
        <f>IF('Foglio 1'!Z7="","",'Foglio 1'!Z7)</f>
        <v>0.5</v>
      </c>
      <c r="AA7" s="141">
        <f>IF('Foglio 1'!AA7="","",'Foglio 1'!AA7)</f>
        <v>0.75</v>
      </c>
      <c r="AB7" s="141">
        <f>IF('Foglio 1'!AB7="","",'Foglio 1'!AB7)</f>
        <v>0.5</v>
      </c>
      <c r="AC7" s="144">
        <f>IF('Foglio 1'!AC7="","",'Foglio 1'!AC7)</f>
        <v>0.5</v>
      </c>
      <c r="AD7" s="141">
        <f>IF('Foglio 1'!AD7="","",'Foglio 1'!AD7)</f>
        <v>0.5</v>
      </c>
      <c r="AE7" s="144">
        <f>IF('Foglio 1'!AE7="","",'Foglio 1'!AE7)</f>
        <v>0.5</v>
      </c>
      <c r="AF7" s="146">
        <f>IF('Foglio 1'!AF7="","",'Foglio 1'!AF7)</f>
        <v>0.5</v>
      </c>
      <c r="AG7" s="144">
        <f>IF('Foglio 1'!AG7="","",'Foglio 1'!AG7)</f>
        <v>0.5</v>
      </c>
      <c r="AH7" s="147">
        <f>IF('Foglio 1'!AH7="","",'Foglio 1'!AH7)</f>
        <v>0.75</v>
      </c>
      <c r="AI7" s="139">
        <f>IF('Foglio 1'!AI7="","",'Foglio 1'!AI7)</f>
        <v>1</v>
      </c>
      <c r="AJ7" s="148">
        <f>IF('Foglio 1'!AJ7="","",'Foglio 1'!AJ7)</f>
        <v>0.5</v>
      </c>
      <c r="AK7" s="148">
        <f>IF('Foglio 1'!AK7="","",'Foglio 1'!AK7)</f>
        <v>0.75</v>
      </c>
      <c r="AL7" s="144">
        <f>IF('Foglio 1'!AL7="","",'Foglio 1'!AL7)</f>
        <v>0.5</v>
      </c>
      <c r="AM7" s="144">
        <f>IF('Foglio 1'!AM7="","",'Foglio 1'!AM7)</f>
        <v>0.75</v>
      </c>
      <c r="AN7" s="149" t="str">
        <f>IF('Foglio 1'!AN7="","",'Foglio 1'!AN7)</f>
        <v/>
      </c>
      <c r="AO7" s="139">
        <f>IF('Foglio 1'!AO7="","",'Foglio 1'!AO7)</f>
        <v>0.5</v>
      </c>
      <c r="AP7" s="138" t="str">
        <f>IF('Foglio 1'!AP7="","",'Foglio 1'!AP7)</f>
        <v>b</v>
      </c>
      <c r="AQ7" s="138" t="str">
        <f>IF('Foglio 1'!AQ7="","",'Foglio 1'!AQ7)</f>
        <v/>
      </c>
      <c r="AR7" s="39">
        <f t="shared" si="2"/>
        <v>23.25</v>
      </c>
      <c r="AS7" s="150">
        <f t="shared" si="1"/>
        <v>36</v>
      </c>
      <c r="AT7" s="151">
        <f t="shared" si="0"/>
        <v>0.64583333333333337</v>
      </c>
    </row>
    <row r="8" spans="1:46" ht="18.75" customHeight="1">
      <c r="A8" s="22" t="s">
        <v>13</v>
      </c>
      <c r="B8" s="133" t="str">
        <f>IF('Foglio 1'!B8="","",'Foglio 1'!B8)</f>
        <v>c</v>
      </c>
      <c r="C8" s="134">
        <f>IF('Foglio 1'!C8="","",'Foglio 1'!C8)</f>
        <v>0.75</v>
      </c>
      <c r="D8" s="152" t="str">
        <f>IF('Foglio 1'!D8="","",'Foglio 1'!D8)</f>
        <v>a</v>
      </c>
      <c r="E8" s="136">
        <f>IF('Foglio 1'!E8="","",'Foglio 1'!E8)</f>
        <v>1</v>
      </c>
      <c r="F8" s="136">
        <f>IF('Foglio 1'!F8="","",'Foglio 1'!F8)</f>
        <v>1</v>
      </c>
      <c r="G8" s="136">
        <f>IF('Foglio 1'!G8="","",'Foglio 1'!G8)</f>
        <v>1</v>
      </c>
      <c r="H8" s="137">
        <f>IF('Foglio 1'!H8="","",'Foglio 1'!H8)</f>
        <v>1</v>
      </c>
      <c r="I8" s="138" t="str">
        <f>IF('Foglio 1'!I8="","",'Foglio 1'!I8)</f>
        <v>a</v>
      </c>
      <c r="J8" s="137">
        <f>IF('Foglio 1'!J8="","",'Foglio 1'!J8)</f>
        <v>1</v>
      </c>
      <c r="K8" s="137">
        <f>IF('Foglio 1'!K8="","",'Foglio 1'!K8)</f>
        <v>0.75</v>
      </c>
      <c r="L8" s="137">
        <f>IF('Foglio 1'!L8="","",'Foglio 1'!L8)</f>
        <v>1</v>
      </c>
      <c r="M8" s="139">
        <f>IF('Foglio 1'!M8="","",'Foglio 1'!M8)</f>
        <v>0.75</v>
      </c>
      <c r="N8" s="140">
        <f>IF('Foglio 1'!N8="","",'Foglio 1'!N8)</f>
        <v>1</v>
      </c>
      <c r="O8" s="140">
        <f>IF('Foglio 1'!O8="","",'Foglio 1'!O8)</f>
        <v>1</v>
      </c>
      <c r="P8" s="140">
        <f>IF('Foglio 1'!P8="","",'Foglio 1'!P8)</f>
        <v>0.75</v>
      </c>
      <c r="Q8" s="140">
        <f>IF('Foglio 1'!Q8="","",'Foglio 1'!Q8)</f>
        <v>0.75</v>
      </c>
      <c r="R8" s="140">
        <f>IF('Foglio 1'!R8="","",'Foglio 1'!R8)</f>
        <v>0.75</v>
      </c>
      <c r="S8" s="140">
        <f>IF('Foglio 1'!S8="","",'Foglio 1'!S8)</f>
        <v>0.75</v>
      </c>
      <c r="T8" s="141">
        <f>IF('Foglio 1'!T8="","",'Foglio 1'!T8)</f>
        <v>0.75</v>
      </c>
      <c r="U8" s="136">
        <f>IF('Foglio 1'!U8="","",'Foglio 1'!U8)</f>
        <v>0.75</v>
      </c>
      <c r="V8" s="142">
        <f>IF('Foglio 1'!V8="","",'Foglio 1'!V8)</f>
        <v>0.75</v>
      </c>
      <c r="W8" s="142">
        <f>IF('Foglio 1'!W8="","",'Foglio 1'!W8)</f>
        <v>0.75</v>
      </c>
      <c r="X8" s="143">
        <f>IF('Foglio 1'!X8="","",'Foglio 1'!X8)</f>
        <v>0.75</v>
      </c>
      <c r="Y8" s="134">
        <f>IF('Foglio 1'!Y8="","",'Foglio 1'!Y8)</f>
        <v>0.75</v>
      </c>
      <c r="Z8" s="134">
        <f>IF('Foglio 1'!Z8="","",'Foglio 1'!Z8)</f>
        <v>0.75</v>
      </c>
      <c r="AA8" s="141">
        <f>IF('Foglio 1'!AA8="","",'Foglio 1'!AA8)</f>
        <v>0.75</v>
      </c>
      <c r="AB8" s="141">
        <f>IF('Foglio 1'!AB8="","",'Foglio 1'!AB8)</f>
        <v>0.75</v>
      </c>
      <c r="AC8" s="144">
        <f>IF('Foglio 1'!AC8="","",'Foglio 1'!AC8)</f>
        <v>1</v>
      </c>
      <c r="AD8" s="141">
        <f>IF('Foglio 1'!AD8="","",'Foglio 1'!AD8)</f>
        <v>0.75</v>
      </c>
      <c r="AE8" s="144">
        <f>IF('Foglio 1'!AE8="","",'Foglio 1'!AE8)</f>
        <v>0.75</v>
      </c>
      <c r="AF8" s="146">
        <f>IF('Foglio 1'!AF8="","",'Foglio 1'!AF8)</f>
        <v>0.75</v>
      </c>
      <c r="AG8" s="144">
        <f>IF('Foglio 1'!AG8="","",'Foglio 1'!AG8)</f>
        <v>1</v>
      </c>
      <c r="AH8" s="147">
        <f>IF('Foglio 1'!AH8="","",'Foglio 1'!AH8)</f>
        <v>1</v>
      </c>
      <c r="AI8" s="139">
        <f>IF('Foglio 1'!AI8="","",'Foglio 1'!AI8)</f>
        <v>1</v>
      </c>
      <c r="AJ8" s="148">
        <f>IF('Foglio 1'!AJ8="","",'Foglio 1'!AJ8)</f>
        <v>0.75</v>
      </c>
      <c r="AK8" s="148">
        <f>IF('Foglio 1'!AK8="","",'Foglio 1'!AK8)</f>
        <v>0.75</v>
      </c>
      <c r="AL8" s="144">
        <f>IF('Foglio 1'!AL8="","",'Foglio 1'!AL8)</f>
        <v>1</v>
      </c>
      <c r="AM8" s="144">
        <f>IF('Foglio 1'!AM8="","",'Foglio 1'!AM8)</f>
        <v>1</v>
      </c>
      <c r="AN8" s="149">
        <f>IF('Foglio 1'!AN8="","",'Foglio 1'!AN8)</f>
        <v>1</v>
      </c>
      <c r="AO8" s="139">
        <f>IF('Foglio 1'!AO8="","",'Foglio 1'!AO8)</f>
        <v>0.75</v>
      </c>
      <c r="AP8" s="138" t="str">
        <f>IF('Foglio 1'!AP8="","",'Foglio 1'!AP8)</f>
        <v>c</v>
      </c>
      <c r="AQ8" s="138" t="str">
        <f>IF('Foglio 1'!AQ8="","",'Foglio 1'!AQ8)</f>
        <v/>
      </c>
      <c r="AR8" s="39">
        <f t="shared" si="2"/>
        <v>31.5</v>
      </c>
      <c r="AS8" s="150">
        <f t="shared" si="1"/>
        <v>37</v>
      </c>
      <c r="AT8" s="151">
        <f t="shared" si="0"/>
        <v>0.85135135135135132</v>
      </c>
    </row>
    <row r="9" spans="1:46" ht="18.75" customHeight="1">
      <c r="A9" s="22" t="s">
        <v>14</v>
      </c>
      <c r="B9" s="133" t="str">
        <f>IF('Foglio 1'!B9="","",'Foglio 1'!B9)</f>
        <v>c</v>
      </c>
      <c r="C9" s="134">
        <f>IF('Foglio 1'!C9="","",'Foglio 1'!C9)</f>
        <v>0.75</v>
      </c>
      <c r="D9" s="152" t="str">
        <f>IF('Foglio 1'!D9="","",'Foglio 1'!D9)</f>
        <v>a</v>
      </c>
      <c r="E9" s="136">
        <f>IF('Foglio 1'!E9="","",'Foglio 1'!E9)</f>
        <v>1</v>
      </c>
      <c r="F9" s="136">
        <f>IF('Foglio 1'!F9="","",'Foglio 1'!F9)</f>
        <v>0.5</v>
      </c>
      <c r="G9" s="136">
        <f>IF('Foglio 1'!G9="","",'Foglio 1'!G9)</f>
        <v>0.75</v>
      </c>
      <c r="H9" s="137">
        <f>IF('Foglio 1'!H9="","",'Foglio 1'!H9)</f>
        <v>1</v>
      </c>
      <c r="I9" s="138" t="str">
        <f>IF('Foglio 1'!I9="","",'Foglio 1'!I9)</f>
        <v>a</v>
      </c>
      <c r="J9" s="137">
        <f>IF('Foglio 1'!J9="","",'Foglio 1'!J9)</f>
        <v>1</v>
      </c>
      <c r="K9" s="137">
        <f>IF('Foglio 1'!K9="","",'Foglio 1'!K9)</f>
        <v>0.75</v>
      </c>
      <c r="L9" s="137">
        <f>IF('Foglio 1'!L9="","",'Foglio 1'!L9)</f>
        <v>0.75</v>
      </c>
      <c r="M9" s="139">
        <f>IF('Foglio 1'!M9="","",'Foglio 1'!M9)</f>
        <v>0.75</v>
      </c>
      <c r="N9" s="140">
        <f>IF('Foglio 1'!N9="","",'Foglio 1'!N9)</f>
        <v>1</v>
      </c>
      <c r="O9" s="140">
        <f>IF('Foglio 1'!O9="","",'Foglio 1'!O9)</f>
        <v>0.75</v>
      </c>
      <c r="P9" s="140">
        <f>IF('Foglio 1'!P9="","",'Foglio 1'!P9)</f>
        <v>0.75</v>
      </c>
      <c r="Q9" s="140">
        <f>IF('Foglio 1'!Q9="","",'Foglio 1'!Q9)</f>
        <v>0.75</v>
      </c>
      <c r="R9" s="140">
        <f>IF('Foglio 1'!R9="","",'Foglio 1'!R9)</f>
        <v>1</v>
      </c>
      <c r="S9" s="140">
        <f>IF('Foglio 1'!S9="","",'Foglio 1'!S9)</f>
        <v>0.75</v>
      </c>
      <c r="T9" s="141">
        <f>IF('Foglio 1'!T9="","",'Foglio 1'!T9)</f>
        <v>0.75</v>
      </c>
      <c r="U9" s="136">
        <f>IF('Foglio 1'!U9="","",'Foglio 1'!U9)</f>
        <v>0.75</v>
      </c>
      <c r="V9" s="142">
        <f>IF('Foglio 1'!V9="","",'Foglio 1'!V9)</f>
        <v>0.75</v>
      </c>
      <c r="W9" s="142">
        <f>IF('Foglio 1'!W9="","",'Foglio 1'!W9)</f>
        <v>0.25</v>
      </c>
      <c r="X9" s="143">
        <f>IF('Foglio 1'!X9="","",'Foglio 1'!X9)</f>
        <v>0.5</v>
      </c>
      <c r="Y9" s="134">
        <f>IF('Foglio 1'!Y9="","",'Foglio 1'!Y9)</f>
        <v>1</v>
      </c>
      <c r="Z9" s="134">
        <f>IF('Foglio 1'!Z9="","",'Foglio 1'!Z9)</f>
        <v>1</v>
      </c>
      <c r="AA9" s="141">
        <f>IF('Foglio 1'!AA9="","",'Foglio 1'!AA9)</f>
        <v>0.5</v>
      </c>
      <c r="AB9" s="141">
        <f>IF('Foglio 1'!AB9="","",'Foglio 1'!AB9)</f>
        <v>1</v>
      </c>
      <c r="AC9" s="144">
        <f>IF('Foglio 1'!AC9="","",'Foglio 1'!AC9)</f>
        <v>1</v>
      </c>
      <c r="AD9" s="141">
        <f>IF('Foglio 1'!AD9="","",'Foglio 1'!AD9)</f>
        <v>1</v>
      </c>
      <c r="AE9" s="144">
        <f>IF('Foglio 1'!AE9="","",'Foglio 1'!AE9)</f>
        <v>0.75</v>
      </c>
      <c r="AF9" s="146">
        <f>IF('Foglio 1'!AF9="","",'Foglio 1'!AF9)</f>
        <v>0.75</v>
      </c>
      <c r="AG9" s="144">
        <f>IF('Foglio 1'!AG9="","",'Foglio 1'!AG9)</f>
        <v>1</v>
      </c>
      <c r="AH9" s="147">
        <f>IF('Foglio 1'!AH9="","",'Foglio 1'!AH9)</f>
        <v>1</v>
      </c>
      <c r="AI9" s="139">
        <f>IF('Foglio 1'!AI9="","",'Foglio 1'!AI9)</f>
        <v>1</v>
      </c>
      <c r="AJ9" s="148">
        <f>IF('Foglio 1'!AJ9="","",'Foglio 1'!AJ9)</f>
        <v>0.75</v>
      </c>
      <c r="AK9" s="148">
        <f>IF('Foglio 1'!AK9="","",'Foglio 1'!AK9)</f>
        <v>0.75</v>
      </c>
      <c r="AL9" s="144">
        <f>IF('Foglio 1'!AL9="","",'Foglio 1'!AL9)</f>
        <v>1</v>
      </c>
      <c r="AM9" s="144">
        <f>IF('Foglio 1'!AM9="","",'Foglio 1'!AM9)</f>
        <v>0.5</v>
      </c>
      <c r="AN9" s="149">
        <f>IF('Foglio 1'!AN9="","",'Foglio 1'!AN9)</f>
        <v>0.75</v>
      </c>
      <c r="AO9" s="139">
        <f>IF('Foglio 1'!AO9="","",'Foglio 1'!AO9)</f>
        <v>0.75</v>
      </c>
      <c r="AP9" s="138" t="str">
        <f>IF('Foglio 1'!AP9="","",'Foglio 1'!AP9)</f>
        <v>a</v>
      </c>
      <c r="AQ9" s="138" t="str">
        <f>IF('Foglio 1'!AQ9="","",'Foglio 1'!AQ9)</f>
        <v/>
      </c>
      <c r="AR9" s="39">
        <f t="shared" si="2"/>
        <v>29.75</v>
      </c>
      <c r="AS9" s="150">
        <f t="shared" si="1"/>
        <v>37</v>
      </c>
      <c r="AT9" s="151">
        <f t="shared" si="0"/>
        <v>0.80405405405405406</v>
      </c>
    </row>
    <row r="10" spans="1:46" ht="18.75" customHeight="1">
      <c r="A10" s="22" t="s">
        <v>15</v>
      </c>
      <c r="B10" s="133" t="str">
        <f>IF('Foglio 1'!B10="","",'Foglio 1'!B10)</f>
        <v>c</v>
      </c>
      <c r="C10" s="134">
        <f>IF('Foglio 1'!C10="","",'Foglio 1'!C10)</f>
        <v>0.75</v>
      </c>
      <c r="D10" s="152" t="str">
        <f>IF('Foglio 1'!D10="","",'Foglio 1'!D10)</f>
        <v>a</v>
      </c>
      <c r="E10" s="136">
        <f>IF('Foglio 1'!E10="","",'Foglio 1'!E10)</f>
        <v>0.75</v>
      </c>
      <c r="F10" s="136">
        <f>IF('Foglio 1'!F10="","",'Foglio 1'!F10)</f>
        <v>0.75</v>
      </c>
      <c r="G10" s="136">
        <f>IF('Foglio 1'!G10="","",'Foglio 1'!G10)</f>
        <v>0.75</v>
      </c>
      <c r="H10" s="137">
        <f>IF('Foglio 1'!H10="","",'Foglio 1'!H10)</f>
        <v>0.75</v>
      </c>
      <c r="I10" s="138" t="str">
        <f>IF('Foglio 1'!I10="","",'Foglio 1'!I10)</f>
        <v>c</v>
      </c>
      <c r="J10" s="137">
        <f>IF('Foglio 1'!J10="","",'Foglio 1'!J10)</f>
        <v>0.75</v>
      </c>
      <c r="K10" s="137">
        <f>IF('Foglio 1'!K10="","",'Foglio 1'!K10)</f>
        <v>0.5</v>
      </c>
      <c r="L10" s="137">
        <f>IF('Foglio 1'!L10="","",'Foglio 1'!L10)</f>
        <v>0.5</v>
      </c>
      <c r="M10" s="139">
        <f>IF('Foglio 1'!M10="","",'Foglio 1'!M10)</f>
        <v>0.5</v>
      </c>
      <c r="N10" s="140">
        <f>IF('Foglio 1'!N10="","",'Foglio 1'!N10)</f>
        <v>0.5</v>
      </c>
      <c r="O10" s="140">
        <f>IF('Foglio 1'!O10="","",'Foglio 1'!O10)</f>
        <v>0.75</v>
      </c>
      <c r="P10" s="140">
        <f>IF('Foglio 1'!P10="","",'Foglio 1'!P10)</f>
        <v>0.75</v>
      </c>
      <c r="Q10" s="140">
        <f>IF('Foglio 1'!Q10="","",'Foglio 1'!Q10)</f>
        <v>0.75</v>
      </c>
      <c r="R10" s="140">
        <f>IF('Foglio 1'!R10="","",'Foglio 1'!R10)</f>
        <v>0.75</v>
      </c>
      <c r="S10" s="140">
        <f>IF('Foglio 1'!S10="","",'Foglio 1'!S10)</f>
        <v>0.75</v>
      </c>
      <c r="T10" s="141">
        <f>IF('Foglio 1'!T10="","",'Foglio 1'!T10)</f>
        <v>0.5</v>
      </c>
      <c r="U10" s="136">
        <f>IF('Foglio 1'!U10="","",'Foglio 1'!U10)</f>
        <v>0.75</v>
      </c>
      <c r="V10" s="142">
        <f>IF('Foglio 1'!V10="","",'Foglio 1'!V10)</f>
        <v>0.5</v>
      </c>
      <c r="W10" s="142">
        <f>IF('Foglio 1'!W10="","",'Foglio 1'!W10)</f>
        <v>0.25</v>
      </c>
      <c r="X10" s="143">
        <f>IF('Foglio 1'!X10="","",'Foglio 1'!X10)</f>
        <v>0.75</v>
      </c>
      <c r="Y10" s="134">
        <f>IF('Foglio 1'!Y10="","",'Foglio 1'!Y10)</f>
        <v>0.75</v>
      </c>
      <c r="Z10" s="134">
        <f>IF('Foglio 1'!Z10="","",'Foglio 1'!Z10)</f>
        <v>0.75</v>
      </c>
      <c r="AA10" s="141">
        <f>IF('Foglio 1'!AA10="","",'Foglio 1'!AA10)</f>
        <v>0.5</v>
      </c>
      <c r="AB10" s="141">
        <f>IF('Foglio 1'!AB10="","",'Foglio 1'!AB10)</f>
        <v>0.75</v>
      </c>
      <c r="AC10" s="144">
        <f>IF('Foglio 1'!AC10="","",'Foglio 1'!AC10)</f>
        <v>0.75</v>
      </c>
      <c r="AD10" s="141">
        <f>IF('Foglio 1'!AD10="","",'Foglio 1'!AD10)</f>
        <v>0.75</v>
      </c>
      <c r="AE10" s="144">
        <f>IF('Foglio 1'!AE10="","",'Foglio 1'!AE10)</f>
        <v>0.75</v>
      </c>
      <c r="AF10" s="146">
        <f>IF('Foglio 1'!AF10="","",'Foglio 1'!AF10)</f>
        <v>0.75</v>
      </c>
      <c r="AG10" s="144">
        <f>IF('Foglio 1'!AG10="","",'Foglio 1'!AG10)</f>
        <v>0.5</v>
      </c>
      <c r="AH10" s="147">
        <f>IF('Foglio 1'!AH10="","",'Foglio 1'!AH10)</f>
        <v>0.75</v>
      </c>
      <c r="AI10" s="139">
        <f>IF('Foglio 1'!AI10="","",'Foglio 1'!AI10)</f>
        <v>0.75</v>
      </c>
      <c r="AJ10" s="148">
        <f>IF('Foglio 1'!AJ10="","",'Foglio 1'!AJ10)</f>
        <v>0.5</v>
      </c>
      <c r="AK10" s="148">
        <f>IF('Foglio 1'!AK10="","",'Foglio 1'!AK10)</f>
        <v>0.75</v>
      </c>
      <c r="AL10" s="144">
        <f>IF('Foglio 1'!AL10="","",'Foglio 1'!AL10)</f>
        <v>0.75</v>
      </c>
      <c r="AM10" s="144">
        <f>IF('Foglio 1'!AM10="","",'Foglio 1'!AM10)</f>
        <v>0.75</v>
      </c>
      <c r="AN10" s="149">
        <f>IF('Foglio 1'!AN10="","",'Foglio 1'!AN10)</f>
        <v>0.5</v>
      </c>
      <c r="AO10" s="139">
        <f>IF('Foglio 1'!AO10="","",'Foglio 1'!AO10)</f>
        <v>0.5</v>
      </c>
      <c r="AP10" s="138" t="str">
        <f>IF('Foglio 1'!AP10="","",'Foglio 1'!AP10)</f>
        <v>b</v>
      </c>
      <c r="AQ10" s="138" t="str">
        <f>IF('Foglio 1'!AQ10="","",'Foglio 1'!AQ10)</f>
        <v/>
      </c>
      <c r="AR10" s="39">
        <f t="shared" si="2"/>
        <v>24.5</v>
      </c>
      <c r="AS10" s="150">
        <f t="shared" si="1"/>
        <v>37</v>
      </c>
      <c r="AT10" s="151">
        <f t="shared" si="0"/>
        <v>0.66216216216216217</v>
      </c>
    </row>
    <row r="11" spans="1:46" ht="18.75" customHeight="1">
      <c r="A11" s="22" t="s">
        <v>16</v>
      </c>
      <c r="B11" s="133" t="str">
        <f>IF('Foglio 1'!B11="","",'Foglio 1'!B11)</f>
        <v>c</v>
      </c>
      <c r="C11" s="134">
        <f>IF('Foglio 1'!C11="","",'Foglio 1'!C11)</f>
        <v>1</v>
      </c>
      <c r="D11" s="152" t="str">
        <f>IF('Foglio 1'!D11="","",'Foglio 1'!D11)</f>
        <v>a</v>
      </c>
      <c r="E11" s="136">
        <f>IF('Foglio 1'!E11="","",'Foglio 1'!E11)</f>
        <v>1</v>
      </c>
      <c r="F11" s="136">
        <f>IF('Foglio 1'!F11="","",'Foglio 1'!F11)</f>
        <v>1</v>
      </c>
      <c r="G11" s="136">
        <f>IF('Foglio 1'!G11="","",'Foglio 1'!G11)</f>
        <v>1</v>
      </c>
      <c r="H11" s="137">
        <f>IF('Foglio 1'!H11="","",'Foglio 1'!H11)</f>
        <v>1</v>
      </c>
      <c r="I11" s="138" t="str">
        <f>IF('Foglio 1'!I11="","",'Foglio 1'!I11)</f>
        <v>a</v>
      </c>
      <c r="J11" s="137">
        <f>IF('Foglio 1'!J11="","",'Foglio 1'!J11)</f>
        <v>1</v>
      </c>
      <c r="K11" s="137">
        <f>IF('Foglio 1'!K11="","",'Foglio 1'!K11)</f>
        <v>1</v>
      </c>
      <c r="L11" s="137">
        <f>IF('Foglio 1'!L11="","",'Foglio 1'!L11)</f>
        <v>1</v>
      </c>
      <c r="M11" s="139">
        <f>IF('Foglio 1'!M11="","",'Foglio 1'!M11)</f>
        <v>0.75</v>
      </c>
      <c r="N11" s="140">
        <f>IF('Foglio 1'!N11="","",'Foglio 1'!N11)</f>
        <v>1</v>
      </c>
      <c r="O11" s="140">
        <f>IF('Foglio 1'!O11="","",'Foglio 1'!O11)</f>
        <v>0.75</v>
      </c>
      <c r="P11" s="140">
        <f>IF('Foglio 1'!P11="","",'Foglio 1'!P11)</f>
        <v>0.75</v>
      </c>
      <c r="Q11" s="140">
        <f>IF('Foglio 1'!Q11="","",'Foglio 1'!Q11)</f>
        <v>0.75</v>
      </c>
      <c r="R11" s="140">
        <f>IF('Foglio 1'!R11="","",'Foglio 1'!R11)</f>
        <v>0.75</v>
      </c>
      <c r="S11" s="140">
        <f>IF('Foglio 1'!S11="","",'Foglio 1'!S11)</f>
        <v>1</v>
      </c>
      <c r="T11" s="141">
        <f>IF('Foglio 1'!T11="","",'Foglio 1'!T11)</f>
        <v>0.5</v>
      </c>
      <c r="U11" s="136">
        <f>IF('Foglio 1'!U11="","",'Foglio 1'!U11)</f>
        <v>1</v>
      </c>
      <c r="V11" s="142">
        <f>IF('Foglio 1'!V11="","",'Foglio 1'!V11)</f>
        <v>1</v>
      </c>
      <c r="W11" s="142">
        <f>IF('Foglio 1'!W11="","",'Foglio 1'!W11)</f>
        <v>0.75</v>
      </c>
      <c r="X11" s="143">
        <f>IF('Foglio 1'!X11="","",'Foglio 1'!X11)</f>
        <v>1</v>
      </c>
      <c r="Y11" s="134">
        <f>IF('Foglio 1'!Y11="","",'Foglio 1'!Y11)</f>
        <v>1</v>
      </c>
      <c r="Z11" s="134">
        <f>IF('Foglio 1'!Z11="","",'Foglio 1'!Z11)</f>
        <v>1</v>
      </c>
      <c r="AA11" s="141">
        <f>IF('Foglio 1'!AA11="","",'Foglio 1'!AA11)</f>
        <v>1</v>
      </c>
      <c r="AB11" s="141">
        <f>IF('Foglio 1'!AB11="","",'Foglio 1'!AB11)</f>
        <v>0.75</v>
      </c>
      <c r="AC11" s="144">
        <f>IF('Foglio 1'!AC11="","",'Foglio 1'!AC11)</f>
        <v>1</v>
      </c>
      <c r="AD11" s="141">
        <f>IF('Foglio 1'!AD11="","",'Foglio 1'!AD11)</f>
        <v>1</v>
      </c>
      <c r="AE11" s="144">
        <f>IF('Foglio 1'!AE11="","",'Foglio 1'!AE11)</f>
        <v>1</v>
      </c>
      <c r="AF11" s="146">
        <f>IF('Foglio 1'!AF11="","",'Foglio 1'!AF11)</f>
        <v>1</v>
      </c>
      <c r="AG11" s="144">
        <f>IF('Foglio 1'!AG11="","",'Foglio 1'!AG11)</f>
        <v>1</v>
      </c>
      <c r="AH11" s="147">
        <f>IF('Foglio 1'!AH11="","",'Foglio 1'!AH11)</f>
        <v>1</v>
      </c>
      <c r="AI11" s="139">
        <f>IF('Foglio 1'!AI11="","",'Foglio 1'!AI11)</f>
        <v>1</v>
      </c>
      <c r="AJ11" s="148">
        <f>IF('Foglio 1'!AJ11="","",'Foglio 1'!AJ11)</f>
        <v>1</v>
      </c>
      <c r="AK11" s="148">
        <f>IF('Foglio 1'!AK11="","",'Foglio 1'!AK11)</f>
        <v>1</v>
      </c>
      <c r="AL11" s="144">
        <f>IF('Foglio 1'!AL11="","",'Foglio 1'!AL11)</f>
        <v>1</v>
      </c>
      <c r="AM11" s="144">
        <f>IF('Foglio 1'!AM11="","",'Foglio 1'!AM11)</f>
        <v>1</v>
      </c>
      <c r="AN11" s="149">
        <f>IF('Foglio 1'!AN11="","",'Foglio 1'!AN11)</f>
        <v>1</v>
      </c>
      <c r="AO11" s="139">
        <f>IF('Foglio 1'!AO11="","",'Foglio 1'!AO11)</f>
        <v>1</v>
      </c>
      <c r="AP11" s="138" t="str">
        <f>IF('Foglio 1'!AP11="","",'Foglio 1'!AP11)</f>
        <v>b</v>
      </c>
      <c r="AQ11" s="138" t="str">
        <f>IF('Foglio 1'!AQ11="","",'Foglio 1'!AQ11)</f>
        <v/>
      </c>
      <c r="AR11" s="39">
        <f t="shared" si="2"/>
        <v>34.75</v>
      </c>
      <c r="AS11" s="150">
        <f t="shared" si="1"/>
        <v>37</v>
      </c>
      <c r="AT11" s="151">
        <f t="shared" si="0"/>
        <v>0.93918918918918914</v>
      </c>
    </row>
    <row r="12" spans="1:46" ht="18.75" customHeight="1">
      <c r="A12" s="22" t="s">
        <v>17</v>
      </c>
      <c r="B12" s="133" t="str">
        <f>IF('Foglio 1'!B12="","",'Foglio 1'!B12)</f>
        <v>b</v>
      </c>
      <c r="C12" s="134">
        <f>IF('Foglio 1'!C12="","",'Foglio 1'!C12)</f>
        <v>0.5</v>
      </c>
      <c r="D12" s="152" t="str">
        <f>IF('Foglio 1'!D12="","",'Foglio 1'!D12)</f>
        <v>a</v>
      </c>
      <c r="E12" s="136">
        <f>IF('Foglio 1'!E12="","",'Foglio 1'!E12)</f>
        <v>1</v>
      </c>
      <c r="F12" s="136">
        <f>IF('Foglio 1'!F12="","",'Foglio 1'!F12)</f>
        <v>1</v>
      </c>
      <c r="G12" s="136">
        <f>IF('Foglio 1'!G12="","",'Foglio 1'!G12)</f>
        <v>1</v>
      </c>
      <c r="H12" s="137">
        <f>IF('Foglio 1'!H12="","",'Foglio 1'!H12)</f>
        <v>1</v>
      </c>
      <c r="I12" s="138" t="str">
        <f>IF('Foglio 1'!I12="","",'Foglio 1'!I12)</f>
        <v>b</v>
      </c>
      <c r="J12" s="137">
        <f>IF('Foglio 1'!J12="","",'Foglio 1'!J12)</f>
        <v>1</v>
      </c>
      <c r="K12" s="137">
        <f>IF('Foglio 1'!K12="","",'Foglio 1'!K12)</f>
        <v>1</v>
      </c>
      <c r="L12" s="137">
        <f>IF('Foglio 1'!L12="","",'Foglio 1'!L12)</f>
        <v>1</v>
      </c>
      <c r="M12" s="139">
        <f>IF('Foglio 1'!M12="","",'Foglio 1'!M12)</f>
        <v>1</v>
      </c>
      <c r="N12" s="140">
        <f>IF('Foglio 1'!N12="","",'Foglio 1'!N12)</f>
        <v>1</v>
      </c>
      <c r="O12" s="140">
        <f>IF('Foglio 1'!O12="","",'Foglio 1'!O12)</f>
        <v>0.75</v>
      </c>
      <c r="P12" s="140">
        <f>IF('Foglio 1'!P12="","",'Foglio 1'!P12)</f>
        <v>0.75</v>
      </c>
      <c r="Q12" s="140">
        <f>IF('Foglio 1'!Q12="","",'Foglio 1'!Q12)</f>
        <v>0.75</v>
      </c>
      <c r="R12" s="140">
        <f>IF('Foglio 1'!R12="","",'Foglio 1'!R12)</f>
        <v>1</v>
      </c>
      <c r="S12" s="140">
        <f>IF('Foglio 1'!S12="","",'Foglio 1'!S12)</f>
        <v>1</v>
      </c>
      <c r="T12" s="141">
        <f>IF('Foglio 1'!T12="","",'Foglio 1'!T12)</f>
        <v>0.75</v>
      </c>
      <c r="U12" s="136">
        <f>IF('Foglio 1'!U12="","",'Foglio 1'!U12)</f>
        <v>1</v>
      </c>
      <c r="V12" s="142">
        <f>IF('Foglio 1'!V12="","",'Foglio 1'!V12)</f>
        <v>0.5</v>
      </c>
      <c r="W12" s="142">
        <f>IF('Foglio 1'!W12="","",'Foglio 1'!W12)</f>
        <v>0.5</v>
      </c>
      <c r="X12" s="143">
        <f>IF('Foglio 1'!X12="","",'Foglio 1'!X12)</f>
        <v>1</v>
      </c>
      <c r="Y12" s="134">
        <f>IF('Foglio 1'!Y12="","",'Foglio 1'!Y12)</f>
        <v>1</v>
      </c>
      <c r="Z12" s="134">
        <f>IF('Foglio 1'!Z12="","",'Foglio 1'!Z12)</f>
        <v>1</v>
      </c>
      <c r="AA12" s="141">
        <f>IF('Foglio 1'!AA12="","",'Foglio 1'!AA12)</f>
        <v>1</v>
      </c>
      <c r="AB12" s="141">
        <f>IF('Foglio 1'!AB12="","",'Foglio 1'!AB12)</f>
        <v>0.5</v>
      </c>
      <c r="AC12" s="144">
        <f>IF('Foglio 1'!AC12="","",'Foglio 1'!AC12)</f>
        <v>1</v>
      </c>
      <c r="AD12" s="141">
        <f>IF('Foglio 1'!AD12="","",'Foglio 1'!AD12)</f>
        <v>1</v>
      </c>
      <c r="AE12" s="144">
        <f>IF('Foglio 1'!AE12="","",'Foglio 1'!AE12)</f>
        <v>1</v>
      </c>
      <c r="AF12" s="146">
        <f>IF('Foglio 1'!AF12="","",'Foglio 1'!AF12)</f>
        <v>1</v>
      </c>
      <c r="AG12" s="144">
        <f>IF('Foglio 1'!AG12="","",'Foglio 1'!AG12)</f>
        <v>1</v>
      </c>
      <c r="AH12" s="147">
        <f>IF('Foglio 1'!AH12="","",'Foglio 1'!AH12)</f>
        <v>1</v>
      </c>
      <c r="AI12" s="139">
        <f>IF('Foglio 1'!AI12="","",'Foglio 1'!AI12)</f>
        <v>1</v>
      </c>
      <c r="AJ12" s="148">
        <f>IF('Foglio 1'!AJ12="","",'Foglio 1'!AJ12)</f>
        <v>1</v>
      </c>
      <c r="AK12" s="148">
        <f>IF('Foglio 1'!AK12="","",'Foglio 1'!AK12)</f>
        <v>1</v>
      </c>
      <c r="AL12" s="144">
        <f>IF('Foglio 1'!AL12="","",'Foglio 1'!AL12)</f>
        <v>1</v>
      </c>
      <c r="AM12" s="144">
        <f>IF('Foglio 1'!AM12="","",'Foglio 1'!AM12)</f>
        <v>1</v>
      </c>
      <c r="AN12" s="149">
        <f>IF('Foglio 1'!AN12="","",'Foglio 1'!AN12)</f>
        <v>1</v>
      </c>
      <c r="AO12" s="139">
        <f>IF('Foglio 1'!AO12="","",'Foglio 1'!AO12)</f>
        <v>1</v>
      </c>
      <c r="AP12" s="138" t="str">
        <f>IF('Foglio 1'!AP12="","",'Foglio 1'!AP12)</f>
        <v>a</v>
      </c>
      <c r="AQ12" s="138" t="str">
        <f>IF('Foglio 1'!AQ12="","",'Foglio 1'!AQ12)</f>
        <v/>
      </c>
      <c r="AR12" s="39">
        <f t="shared" si="2"/>
        <v>34</v>
      </c>
      <c r="AS12" s="150">
        <f t="shared" si="1"/>
        <v>37</v>
      </c>
      <c r="AT12" s="151">
        <f t="shared" si="0"/>
        <v>0.91891891891891897</v>
      </c>
    </row>
    <row r="13" spans="1:46" ht="18.75" customHeight="1">
      <c r="A13" s="22" t="s">
        <v>18</v>
      </c>
      <c r="B13" s="133" t="str">
        <f>IF('Foglio 1'!B13="","",'Foglio 1'!B13)</f>
        <v>c</v>
      </c>
      <c r="C13" s="134">
        <f>IF('Foglio 1'!C13="","",'Foglio 1'!C13)</f>
        <v>0.75</v>
      </c>
      <c r="D13" s="152" t="str">
        <f>IF('Foglio 1'!D13="","",'Foglio 1'!D13)</f>
        <v>a</v>
      </c>
      <c r="E13" s="136">
        <f>IF('Foglio 1'!E13="","",'Foglio 1'!E13)</f>
        <v>1</v>
      </c>
      <c r="F13" s="136">
        <f>IF('Foglio 1'!F13="","",'Foglio 1'!F13)</f>
        <v>1</v>
      </c>
      <c r="G13" s="136">
        <f>IF('Foglio 1'!G13="","",'Foglio 1'!G13)</f>
        <v>1</v>
      </c>
      <c r="H13" s="137">
        <f>IF('Foglio 1'!H13="","",'Foglio 1'!H13)</f>
        <v>1</v>
      </c>
      <c r="I13" s="138" t="str">
        <f>IF('Foglio 1'!I13="","",'Foglio 1'!I13)</f>
        <v>c</v>
      </c>
      <c r="J13" s="137">
        <f>IF('Foglio 1'!J13="","",'Foglio 1'!J13)</f>
        <v>1</v>
      </c>
      <c r="K13" s="137">
        <f>IF('Foglio 1'!K13="","",'Foglio 1'!K13)</f>
        <v>1</v>
      </c>
      <c r="L13" s="137">
        <f>IF('Foglio 1'!L13="","",'Foglio 1'!L13)</f>
        <v>1</v>
      </c>
      <c r="M13" s="139">
        <f>IF('Foglio 1'!M13="","",'Foglio 1'!M13)</f>
        <v>1</v>
      </c>
      <c r="N13" s="140">
        <f>IF('Foglio 1'!N13="","",'Foglio 1'!N13)</f>
        <v>0.75</v>
      </c>
      <c r="O13" s="140">
        <f>IF('Foglio 1'!O13="","",'Foglio 1'!O13)</f>
        <v>0.75</v>
      </c>
      <c r="P13" s="140">
        <f>IF('Foglio 1'!P13="","",'Foglio 1'!P13)</f>
        <v>0.5</v>
      </c>
      <c r="Q13" s="140">
        <f>IF('Foglio 1'!Q13="","",'Foglio 1'!Q13)</f>
        <v>0.75</v>
      </c>
      <c r="R13" s="140">
        <f>IF('Foglio 1'!R13="","",'Foglio 1'!R13)</f>
        <v>1</v>
      </c>
      <c r="S13" s="140">
        <f>IF('Foglio 1'!S13="","",'Foglio 1'!S13)</f>
        <v>1</v>
      </c>
      <c r="T13" s="141">
        <f>IF('Foglio 1'!T13="","",'Foglio 1'!T13)</f>
        <v>1</v>
      </c>
      <c r="U13" s="136">
        <f>IF('Foglio 1'!U13="","",'Foglio 1'!U13)</f>
        <v>1</v>
      </c>
      <c r="V13" s="142">
        <f>IF('Foglio 1'!V13="","",'Foglio 1'!V13)</f>
        <v>1</v>
      </c>
      <c r="W13" s="142">
        <f>IF('Foglio 1'!W13="","",'Foglio 1'!W13)</f>
        <v>0.5</v>
      </c>
      <c r="X13" s="143">
        <f>IF('Foglio 1'!X13="","",'Foglio 1'!X13)</f>
        <v>1</v>
      </c>
      <c r="Y13" s="134">
        <f>IF('Foglio 1'!Y13="","",'Foglio 1'!Y13)</f>
        <v>1</v>
      </c>
      <c r="Z13" s="134">
        <f>IF('Foglio 1'!Z13="","",'Foglio 1'!Z13)</f>
        <v>1</v>
      </c>
      <c r="AA13" s="141">
        <f>IF('Foglio 1'!AA13="","",'Foglio 1'!AA13)</f>
        <v>0.75</v>
      </c>
      <c r="AB13" s="141">
        <f>IF('Foglio 1'!AB13="","",'Foglio 1'!AB13)</f>
        <v>1</v>
      </c>
      <c r="AC13" s="144">
        <f>IF('Foglio 1'!AC13="","",'Foglio 1'!AC13)</f>
        <v>1</v>
      </c>
      <c r="AD13" s="141">
        <f>IF('Foglio 1'!AD13="","",'Foglio 1'!AD13)</f>
        <v>1</v>
      </c>
      <c r="AE13" s="144">
        <f>IF('Foglio 1'!AE13="","",'Foglio 1'!AE13)</f>
        <v>1</v>
      </c>
      <c r="AF13" s="146">
        <f>IF('Foglio 1'!AF13="","",'Foglio 1'!AF13)</f>
        <v>1</v>
      </c>
      <c r="AG13" s="144">
        <f>IF('Foglio 1'!AG13="","",'Foglio 1'!AG13)</f>
        <v>0.75</v>
      </c>
      <c r="AH13" s="147">
        <f>IF('Foglio 1'!AH13="","",'Foglio 1'!AH13)</f>
        <v>1</v>
      </c>
      <c r="AI13" s="139">
        <f>IF('Foglio 1'!AI13="","",'Foglio 1'!AI13)</f>
        <v>1</v>
      </c>
      <c r="AJ13" s="148">
        <f>IF('Foglio 1'!AJ13="","",'Foglio 1'!AJ13)</f>
        <v>0.75</v>
      </c>
      <c r="AK13" s="148">
        <f>IF('Foglio 1'!AK13="","",'Foglio 1'!AK13)</f>
        <v>1</v>
      </c>
      <c r="AL13" s="144">
        <f>IF('Foglio 1'!AL13="","",'Foglio 1'!AL13)</f>
        <v>1</v>
      </c>
      <c r="AM13" s="144">
        <f>IF('Foglio 1'!AM13="","",'Foglio 1'!AM13)</f>
        <v>1</v>
      </c>
      <c r="AN13" s="149">
        <f>IF('Foglio 1'!AN13="","",'Foglio 1'!AN13)</f>
        <v>1</v>
      </c>
      <c r="AO13" s="139">
        <f>IF('Foglio 1'!AO13="","",'Foglio 1'!AO13)</f>
        <v>1</v>
      </c>
      <c r="AP13" s="138" t="str">
        <f>IF('Foglio 1'!AP13="","",'Foglio 1'!AP13)</f>
        <v>a</v>
      </c>
      <c r="AQ13" s="138" t="str">
        <f>IF('Foglio 1'!AQ13="","",'Foglio 1'!AQ13)</f>
        <v/>
      </c>
      <c r="AR13" s="39">
        <f t="shared" si="2"/>
        <v>34.25</v>
      </c>
      <c r="AS13" s="150">
        <f t="shared" si="1"/>
        <v>37</v>
      </c>
      <c r="AT13" s="151">
        <f t="shared" si="0"/>
        <v>0.92567567567567566</v>
      </c>
    </row>
    <row r="14" spans="1:46" ht="18.75" customHeight="1">
      <c r="A14" s="22" t="s">
        <v>19</v>
      </c>
      <c r="B14" s="133" t="str">
        <f>IF('Foglio 1'!B14="","",'Foglio 1'!B14)</f>
        <v>a</v>
      </c>
      <c r="C14" s="134">
        <f>IF('Foglio 1'!C14="","",'Foglio 1'!C14)</f>
        <v>0.75</v>
      </c>
      <c r="D14" s="152" t="str">
        <f>IF('Foglio 1'!D14="","",'Foglio 1'!D14)</f>
        <v>a</v>
      </c>
      <c r="E14" s="136">
        <f>IF('Foglio 1'!E14="","",'Foglio 1'!E14)</f>
        <v>1</v>
      </c>
      <c r="F14" s="136">
        <f>IF('Foglio 1'!F14="","",'Foglio 1'!F14)</f>
        <v>1</v>
      </c>
      <c r="G14" s="136">
        <f>IF('Foglio 1'!G14="","",'Foglio 1'!G14)</f>
        <v>1</v>
      </c>
      <c r="H14" s="137">
        <f>IF('Foglio 1'!H14="","",'Foglio 1'!H14)</f>
        <v>1</v>
      </c>
      <c r="I14" s="138" t="str">
        <f>IF('Foglio 1'!I14="","",'Foglio 1'!I14)</f>
        <v>a</v>
      </c>
      <c r="J14" s="137">
        <f>IF('Foglio 1'!J14="","",'Foglio 1'!J14)</f>
        <v>1</v>
      </c>
      <c r="K14" s="137">
        <f>IF('Foglio 1'!K14="","",'Foglio 1'!K14)</f>
        <v>1</v>
      </c>
      <c r="L14" s="137">
        <f>IF('Foglio 1'!L14="","",'Foglio 1'!L14)</f>
        <v>1</v>
      </c>
      <c r="M14" s="139">
        <f>IF('Foglio 1'!M14="","",'Foglio 1'!M14)</f>
        <v>1</v>
      </c>
      <c r="N14" s="140">
        <f>IF('Foglio 1'!N14="","",'Foglio 1'!N14)</f>
        <v>1</v>
      </c>
      <c r="O14" s="140">
        <f>IF('Foglio 1'!O14="","",'Foglio 1'!O14)</f>
        <v>1</v>
      </c>
      <c r="P14" s="140">
        <f>IF('Foglio 1'!P14="","",'Foglio 1'!P14)</f>
        <v>0.75</v>
      </c>
      <c r="Q14" s="140">
        <f>IF('Foglio 1'!Q14="","",'Foglio 1'!Q14)</f>
        <v>1</v>
      </c>
      <c r="R14" s="140">
        <f>IF('Foglio 1'!R14="","",'Foglio 1'!R14)</f>
        <v>1</v>
      </c>
      <c r="S14" s="140">
        <f>IF('Foglio 1'!S14="","",'Foglio 1'!S14)</f>
        <v>1</v>
      </c>
      <c r="T14" s="141">
        <f>IF('Foglio 1'!T14="","",'Foglio 1'!T14)</f>
        <v>1</v>
      </c>
      <c r="U14" s="136">
        <f>IF('Foglio 1'!U14="","",'Foglio 1'!U14)</f>
        <v>1</v>
      </c>
      <c r="V14" s="142">
        <f>IF('Foglio 1'!V14="","",'Foglio 1'!V14)</f>
        <v>1</v>
      </c>
      <c r="W14" s="142">
        <f>IF('Foglio 1'!W14="","",'Foglio 1'!W14)</f>
        <v>1</v>
      </c>
      <c r="X14" s="143">
        <f>IF('Foglio 1'!X14="","",'Foglio 1'!X14)</f>
        <v>1</v>
      </c>
      <c r="Y14" s="134">
        <f>IF('Foglio 1'!Y14="","",'Foglio 1'!Y14)</f>
        <v>1</v>
      </c>
      <c r="Z14" s="134">
        <f>IF('Foglio 1'!Z14="","",'Foglio 1'!Z14)</f>
        <v>1</v>
      </c>
      <c r="AA14" s="141">
        <f>IF('Foglio 1'!AA14="","",'Foglio 1'!AA14)</f>
        <v>1</v>
      </c>
      <c r="AB14" s="141">
        <f>IF('Foglio 1'!AB14="","",'Foglio 1'!AB14)</f>
        <v>1</v>
      </c>
      <c r="AC14" s="144">
        <f>IF('Foglio 1'!AC14="","",'Foglio 1'!AC14)</f>
        <v>1</v>
      </c>
      <c r="AD14" s="141">
        <f>IF('Foglio 1'!AD14="","",'Foglio 1'!AD14)</f>
        <v>1</v>
      </c>
      <c r="AE14" s="144">
        <f>IF('Foglio 1'!AE14="","",'Foglio 1'!AE14)</f>
        <v>1</v>
      </c>
      <c r="AF14" s="146">
        <f>IF('Foglio 1'!AF14="","",'Foglio 1'!AF14)</f>
        <v>1</v>
      </c>
      <c r="AG14" s="144">
        <f>IF('Foglio 1'!AG14="","",'Foglio 1'!AG14)</f>
        <v>1</v>
      </c>
      <c r="AH14" s="147">
        <f>IF('Foglio 1'!AH14="","",'Foglio 1'!AH14)</f>
        <v>1</v>
      </c>
      <c r="AI14" s="139">
        <f>IF('Foglio 1'!AI14="","",'Foglio 1'!AI14)</f>
        <v>0.75</v>
      </c>
      <c r="AJ14" s="148">
        <f>IF('Foglio 1'!AJ14="","",'Foglio 1'!AJ14)</f>
        <v>1</v>
      </c>
      <c r="AK14" s="148">
        <f>IF('Foglio 1'!AK14="","",'Foglio 1'!AK14)</f>
        <v>1</v>
      </c>
      <c r="AL14" s="144">
        <f>IF('Foglio 1'!AL14="","",'Foglio 1'!AL14)</f>
        <v>1</v>
      </c>
      <c r="AM14" s="144">
        <f>IF('Foglio 1'!AM14="","",'Foglio 1'!AM14)</f>
        <v>1</v>
      </c>
      <c r="AN14" s="149">
        <f>IF('Foglio 1'!AN14="","",'Foglio 1'!AN14)</f>
        <v>1</v>
      </c>
      <c r="AO14" s="139">
        <f>IF('Foglio 1'!AO14="","",'Foglio 1'!AO14)</f>
        <v>1</v>
      </c>
      <c r="AP14" s="138" t="str">
        <f>IF('Foglio 1'!AP14="","",'Foglio 1'!AP14)</f>
        <v>c</v>
      </c>
      <c r="AQ14" s="138" t="str">
        <f>IF('Foglio 1'!AQ14="","",'Foglio 1'!AQ14)</f>
        <v/>
      </c>
      <c r="AR14" s="39">
        <f t="shared" si="2"/>
        <v>36.25</v>
      </c>
      <c r="AS14" s="150">
        <f t="shared" si="1"/>
        <v>37</v>
      </c>
      <c r="AT14" s="151">
        <f t="shared" si="0"/>
        <v>0.97972972972972971</v>
      </c>
    </row>
    <row r="15" spans="1:46" ht="18.75" customHeight="1">
      <c r="A15" s="22" t="s">
        <v>20</v>
      </c>
      <c r="B15" s="133" t="str">
        <f>IF('Foglio 1'!B15="","",'Foglio 1'!B15)</f>
        <v>c</v>
      </c>
      <c r="C15" s="134">
        <f>IF('Foglio 1'!C15="","",'Foglio 1'!C15)</f>
        <v>0.75</v>
      </c>
      <c r="D15" s="152" t="str">
        <f>IF('Foglio 1'!D15="","",'Foglio 1'!D15)</f>
        <v>a</v>
      </c>
      <c r="E15" s="136">
        <f>IF('Foglio 1'!E15="","",'Foglio 1'!E15)</f>
        <v>1</v>
      </c>
      <c r="F15" s="136">
        <f>IF('Foglio 1'!F15="","",'Foglio 1'!F15)</f>
        <v>1</v>
      </c>
      <c r="G15" s="136">
        <f>IF('Foglio 1'!G15="","",'Foglio 1'!G15)</f>
        <v>1</v>
      </c>
      <c r="H15" s="137">
        <f>IF('Foglio 1'!H15="","",'Foglio 1'!H15)</f>
        <v>1</v>
      </c>
      <c r="I15" s="138" t="str">
        <f>IF('Foglio 1'!I15="","",'Foglio 1'!I15)</f>
        <v>a</v>
      </c>
      <c r="J15" s="137">
        <f>IF('Foglio 1'!J15="","",'Foglio 1'!J15)</f>
        <v>1</v>
      </c>
      <c r="K15" s="137">
        <f>IF('Foglio 1'!K15="","",'Foglio 1'!K15)</f>
        <v>1</v>
      </c>
      <c r="L15" s="137">
        <f>IF('Foglio 1'!L15="","",'Foglio 1'!L15)</f>
        <v>1</v>
      </c>
      <c r="M15" s="139">
        <f>IF('Foglio 1'!M15="","",'Foglio 1'!M15)</f>
        <v>1</v>
      </c>
      <c r="N15" s="140">
        <f>IF('Foglio 1'!N15="","",'Foglio 1'!N15)</f>
        <v>1</v>
      </c>
      <c r="O15" s="140">
        <f>IF('Foglio 1'!O15="","",'Foglio 1'!O15)</f>
        <v>1</v>
      </c>
      <c r="P15" s="140">
        <f>IF('Foglio 1'!P15="","",'Foglio 1'!P15)</f>
        <v>1</v>
      </c>
      <c r="Q15" s="140">
        <f>IF('Foglio 1'!Q15="","",'Foglio 1'!Q15)</f>
        <v>1</v>
      </c>
      <c r="R15" s="140">
        <f>IF('Foglio 1'!R15="","",'Foglio 1'!R15)</f>
        <v>1</v>
      </c>
      <c r="S15" s="140">
        <f>IF('Foglio 1'!S15="","",'Foglio 1'!S15)</f>
        <v>1</v>
      </c>
      <c r="T15" s="141">
        <f>IF('Foglio 1'!T15="","",'Foglio 1'!T15)</f>
        <v>1</v>
      </c>
      <c r="U15" s="136">
        <f>IF('Foglio 1'!U15="","",'Foglio 1'!U15)</f>
        <v>1</v>
      </c>
      <c r="V15" s="142">
        <f>IF('Foglio 1'!V15="","",'Foglio 1'!V15)</f>
        <v>1</v>
      </c>
      <c r="W15" s="142">
        <f>IF('Foglio 1'!W15="","",'Foglio 1'!W15)</f>
        <v>1</v>
      </c>
      <c r="X15" s="143">
        <f>IF('Foglio 1'!X15="","",'Foglio 1'!X15)</f>
        <v>1</v>
      </c>
      <c r="Y15" s="134">
        <f>IF('Foglio 1'!Y15="","",'Foglio 1'!Y15)</f>
        <v>1</v>
      </c>
      <c r="Z15" s="134">
        <f>IF('Foglio 1'!Z15="","",'Foglio 1'!Z15)</f>
        <v>1</v>
      </c>
      <c r="AA15" s="141">
        <f>IF('Foglio 1'!AA15="","",'Foglio 1'!AA15)</f>
        <v>1</v>
      </c>
      <c r="AB15" s="141">
        <f>IF('Foglio 1'!AB15="","",'Foglio 1'!AB15)</f>
        <v>1</v>
      </c>
      <c r="AC15" s="144">
        <f>IF('Foglio 1'!AC15="","",'Foglio 1'!AC15)</f>
        <v>1</v>
      </c>
      <c r="AD15" s="141">
        <f>IF('Foglio 1'!AD15="","",'Foglio 1'!AD15)</f>
        <v>1</v>
      </c>
      <c r="AE15" s="144">
        <f>IF('Foglio 1'!AE15="","",'Foglio 1'!AE15)</f>
        <v>1</v>
      </c>
      <c r="AF15" s="146">
        <f>IF('Foglio 1'!AF15="","",'Foglio 1'!AF15)</f>
        <v>1</v>
      </c>
      <c r="AG15" s="144">
        <f>IF('Foglio 1'!AG15="","",'Foglio 1'!AG15)</f>
        <v>1</v>
      </c>
      <c r="AH15" s="147">
        <f>IF('Foglio 1'!AH15="","",'Foglio 1'!AH15)</f>
        <v>1</v>
      </c>
      <c r="AI15" s="139">
        <f>IF('Foglio 1'!AI15="","",'Foglio 1'!AI15)</f>
        <v>1</v>
      </c>
      <c r="AJ15" s="148">
        <f>IF('Foglio 1'!AJ15="","",'Foglio 1'!AJ15)</f>
        <v>1</v>
      </c>
      <c r="AK15" s="148">
        <f>IF('Foglio 1'!AK15="","",'Foglio 1'!AK15)</f>
        <v>1</v>
      </c>
      <c r="AL15" s="144">
        <f>IF('Foglio 1'!AL15="","",'Foglio 1'!AL15)</f>
        <v>1</v>
      </c>
      <c r="AM15" s="144">
        <f>IF('Foglio 1'!AM15="","",'Foglio 1'!AM15)</f>
        <v>1</v>
      </c>
      <c r="AN15" s="149">
        <f>IF('Foglio 1'!AN15="","",'Foglio 1'!AN15)</f>
        <v>1</v>
      </c>
      <c r="AO15" s="139">
        <f>IF('Foglio 1'!AO15="","",'Foglio 1'!AO15)</f>
        <v>1</v>
      </c>
      <c r="AP15" s="138" t="str">
        <f>IF('Foglio 1'!AP15="","",'Foglio 1'!AP15)</f>
        <v>b</v>
      </c>
      <c r="AQ15" s="138" t="str">
        <f>IF('Foglio 1'!AQ15="","",'Foglio 1'!AQ15)</f>
        <v/>
      </c>
      <c r="AR15" s="39">
        <f t="shared" si="2"/>
        <v>36.75</v>
      </c>
      <c r="AS15" s="150">
        <f t="shared" si="1"/>
        <v>37</v>
      </c>
      <c r="AT15" s="151">
        <f t="shared" si="0"/>
        <v>0.9932432432432432</v>
      </c>
    </row>
    <row r="16" spans="1:46" ht="18.75" customHeight="1">
      <c r="A16" s="22" t="s">
        <v>21</v>
      </c>
      <c r="B16" s="133" t="str">
        <f>IF('Foglio 1'!B16="","",'Foglio 1'!B16)</f>
        <v>c</v>
      </c>
      <c r="C16" s="134">
        <f>IF('Foglio 1'!C16="","",'Foglio 1'!C16)</f>
        <v>0.75</v>
      </c>
      <c r="D16" s="152" t="str">
        <f>IF('Foglio 1'!D16="","",'Foglio 1'!D16)</f>
        <v>a</v>
      </c>
      <c r="E16" s="136">
        <f>IF('Foglio 1'!E16="","",'Foglio 1'!E16)</f>
        <v>0.75</v>
      </c>
      <c r="F16" s="136">
        <f>IF('Foglio 1'!F16="","",'Foglio 1'!F16)</f>
        <v>0.75</v>
      </c>
      <c r="G16" s="136">
        <f>IF('Foglio 1'!G16="","",'Foglio 1'!G16)</f>
        <v>1</v>
      </c>
      <c r="H16" s="137">
        <f>IF('Foglio 1'!H16="","",'Foglio 1'!H16)</f>
        <v>1</v>
      </c>
      <c r="I16" s="138" t="str">
        <f>IF('Foglio 1'!I16="","",'Foglio 1'!I16)</f>
        <v>b</v>
      </c>
      <c r="J16" s="137">
        <f>IF('Foglio 1'!J16="","",'Foglio 1'!J16)</f>
        <v>0.75</v>
      </c>
      <c r="K16" s="137">
        <f>IF('Foglio 1'!K16="","",'Foglio 1'!K16)</f>
        <v>1</v>
      </c>
      <c r="L16" s="137">
        <f>IF('Foglio 1'!L16="","",'Foglio 1'!L16)</f>
        <v>1</v>
      </c>
      <c r="M16" s="139">
        <f>IF('Foglio 1'!M16="","",'Foglio 1'!M16)</f>
        <v>1</v>
      </c>
      <c r="N16" s="140">
        <f>IF('Foglio 1'!N16="","",'Foglio 1'!N16)</f>
        <v>1</v>
      </c>
      <c r="O16" s="140">
        <f>IF('Foglio 1'!O16="","",'Foglio 1'!O16)</f>
        <v>1</v>
      </c>
      <c r="P16" s="140">
        <f>IF('Foglio 1'!P16="","",'Foglio 1'!P16)</f>
        <v>1</v>
      </c>
      <c r="Q16" s="140">
        <f>IF('Foglio 1'!Q16="","",'Foglio 1'!Q16)</f>
        <v>1</v>
      </c>
      <c r="R16" s="140">
        <f>IF('Foglio 1'!R16="","",'Foglio 1'!R16)</f>
        <v>1</v>
      </c>
      <c r="S16" s="140">
        <f>IF('Foglio 1'!S16="","",'Foglio 1'!S16)</f>
        <v>1</v>
      </c>
      <c r="T16" s="141">
        <f>IF('Foglio 1'!T16="","",'Foglio 1'!T16)</f>
        <v>1</v>
      </c>
      <c r="U16" s="136">
        <f>IF('Foglio 1'!U16="","",'Foglio 1'!U16)</f>
        <v>0.75</v>
      </c>
      <c r="V16" s="142" t="str">
        <f>IF('Foglio 1'!V16="","",'Foglio 1'!V16)</f>
        <v/>
      </c>
      <c r="W16" s="142" t="str">
        <f>IF('Foglio 1'!W16="","",'Foglio 1'!W16)</f>
        <v/>
      </c>
      <c r="X16" s="143">
        <f>IF('Foglio 1'!X16="","",'Foglio 1'!X16)</f>
        <v>1</v>
      </c>
      <c r="Y16" s="134">
        <f>IF('Foglio 1'!Y16="","",'Foglio 1'!Y16)</f>
        <v>1</v>
      </c>
      <c r="Z16" s="134">
        <f>IF('Foglio 1'!Z16="","",'Foglio 1'!Z16)</f>
        <v>1</v>
      </c>
      <c r="AA16" s="141">
        <f>IF('Foglio 1'!AA16="","",'Foglio 1'!AA16)</f>
        <v>1</v>
      </c>
      <c r="AB16" s="141">
        <f>IF('Foglio 1'!AB16="","",'Foglio 1'!AB16)</f>
        <v>1</v>
      </c>
      <c r="AC16" s="144">
        <f>IF('Foglio 1'!AC16="","",'Foglio 1'!AC16)</f>
        <v>1</v>
      </c>
      <c r="AD16" s="141">
        <f>IF('Foglio 1'!AD16="","",'Foglio 1'!AD16)</f>
        <v>1</v>
      </c>
      <c r="AE16" s="144">
        <f>IF('Foglio 1'!AE16="","",'Foglio 1'!AE16)</f>
        <v>1</v>
      </c>
      <c r="AF16" s="146">
        <f>IF('Foglio 1'!AF16="","",'Foglio 1'!AF16)</f>
        <v>1</v>
      </c>
      <c r="AG16" s="144">
        <f>IF('Foglio 1'!AG16="","",'Foglio 1'!AG16)</f>
        <v>0.75</v>
      </c>
      <c r="AH16" s="147">
        <f>IF('Foglio 1'!AH16="","",'Foglio 1'!AH16)</f>
        <v>1</v>
      </c>
      <c r="AI16" s="139">
        <f>IF('Foglio 1'!AI16="","",'Foglio 1'!AI16)</f>
        <v>1</v>
      </c>
      <c r="AJ16" s="148">
        <f>IF('Foglio 1'!AJ16="","",'Foglio 1'!AJ16)</f>
        <v>1</v>
      </c>
      <c r="AK16" s="148">
        <f>IF('Foglio 1'!AK16="","",'Foglio 1'!AK16)</f>
        <v>1</v>
      </c>
      <c r="AL16" s="144">
        <f>IF('Foglio 1'!AL16="","",'Foglio 1'!AL16)</f>
        <v>1</v>
      </c>
      <c r="AM16" s="144">
        <f>IF('Foglio 1'!AM16="","",'Foglio 1'!AM16)</f>
        <v>1</v>
      </c>
      <c r="AN16" s="149">
        <f>IF('Foglio 1'!AN16="","",'Foglio 1'!AN16)</f>
        <v>1</v>
      </c>
      <c r="AO16" s="139">
        <f>IF('Foglio 1'!AO16="","",'Foglio 1'!AO16)</f>
        <v>1</v>
      </c>
      <c r="AP16" s="138" t="str">
        <f>IF('Foglio 1'!AP16="","",'Foglio 1'!AP16)</f>
        <v>b</v>
      </c>
      <c r="AQ16" s="138" t="str">
        <f>IF('Foglio 1'!AQ16="","",'Foglio 1'!AQ16)</f>
        <v/>
      </c>
      <c r="AR16" s="39">
        <f t="shared" si="2"/>
        <v>33.5</v>
      </c>
      <c r="AS16" s="150">
        <f t="shared" si="1"/>
        <v>35</v>
      </c>
      <c r="AT16" s="151">
        <f t="shared" si="0"/>
        <v>0.95714285714285718</v>
      </c>
    </row>
    <row r="17" spans="1:46" ht="18.75" customHeight="1">
      <c r="A17" s="22" t="s">
        <v>22</v>
      </c>
      <c r="B17" s="133" t="str">
        <f>IF('Foglio 1'!B17="","",'Foglio 1'!B17)</f>
        <v>c</v>
      </c>
      <c r="C17" s="134">
        <f>IF('Foglio 1'!C17="","",'Foglio 1'!C17)</f>
        <v>0</v>
      </c>
      <c r="D17" s="152" t="str">
        <f>IF('Foglio 1'!D17="","",'Foglio 1'!D17)</f>
        <v>a</v>
      </c>
      <c r="E17" s="136">
        <f>IF('Foglio 1'!E17="","",'Foglio 1'!E17)</f>
        <v>0.75</v>
      </c>
      <c r="F17" s="136">
        <f>IF('Foglio 1'!F17="","",'Foglio 1'!F17)</f>
        <v>1</v>
      </c>
      <c r="G17" s="136">
        <f>IF('Foglio 1'!G17="","",'Foglio 1'!G17)</f>
        <v>1</v>
      </c>
      <c r="H17" s="137">
        <f>IF('Foglio 1'!H17="","",'Foglio 1'!H17)</f>
        <v>0.75</v>
      </c>
      <c r="I17" s="138" t="str">
        <f>IF('Foglio 1'!I17="","",'Foglio 1'!I17)</f>
        <v>b</v>
      </c>
      <c r="J17" s="137">
        <f>IF('Foglio 1'!J17="","",'Foglio 1'!J17)</f>
        <v>0.75</v>
      </c>
      <c r="K17" s="137">
        <f>IF('Foglio 1'!K17="","",'Foglio 1'!K17)</f>
        <v>0.75</v>
      </c>
      <c r="L17" s="137">
        <f>IF('Foglio 1'!L17="","",'Foglio 1'!L17)</f>
        <v>0.75</v>
      </c>
      <c r="M17" s="139">
        <f>IF('Foglio 1'!M17="","",'Foglio 1'!M17)</f>
        <v>0.75</v>
      </c>
      <c r="N17" s="140">
        <f>IF('Foglio 1'!N17="","",'Foglio 1'!N17)</f>
        <v>0.75</v>
      </c>
      <c r="O17" s="140">
        <f>IF('Foglio 1'!O17="","",'Foglio 1'!O17)</f>
        <v>0.5</v>
      </c>
      <c r="P17" s="140">
        <f>IF('Foglio 1'!P17="","",'Foglio 1'!P17)</f>
        <v>0.75</v>
      </c>
      <c r="Q17" s="140">
        <f>IF('Foglio 1'!Q17="","",'Foglio 1'!Q17)</f>
        <v>0.75</v>
      </c>
      <c r="R17" s="140">
        <f>IF('Foglio 1'!R17="","",'Foglio 1'!R17)</f>
        <v>0.75</v>
      </c>
      <c r="S17" s="140">
        <f>IF('Foglio 1'!S17="","",'Foglio 1'!S17)</f>
        <v>0.75</v>
      </c>
      <c r="T17" s="141">
        <f>IF('Foglio 1'!T17="","",'Foglio 1'!T17)</f>
        <v>0.75</v>
      </c>
      <c r="U17" s="136">
        <f>IF('Foglio 1'!U17="","",'Foglio 1'!U17)</f>
        <v>0.75</v>
      </c>
      <c r="V17" s="142">
        <f>IF('Foglio 1'!V17="","",'Foglio 1'!V17)</f>
        <v>0.5</v>
      </c>
      <c r="W17" s="142">
        <f>IF('Foglio 1'!W17="","",'Foglio 1'!W17)</f>
        <v>0.5</v>
      </c>
      <c r="X17" s="143">
        <f>IF('Foglio 1'!X17="","",'Foglio 1'!X17)</f>
        <v>1</v>
      </c>
      <c r="Y17" s="134">
        <f>IF('Foglio 1'!Y17="","",'Foglio 1'!Y17)</f>
        <v>1</v>
      </c>
      <c r="Z17" s="134">
        <f>IF('Foglio 1'!Z17="","",'Foglio 1'!Z17)</f>
        <v>1</v>
      </c>
      <c r="AA17" s="141">
        <f>IF('Foglio 1'!AA17="","",'Foglio 1'!AA17)</f>
        <v>1</v>
      </c>
      <c r="AB17" s="141">
        <f>IF('Foglio 1'!AB17="","",'Foglio 1'!AB17)</f>
        <v>0.75</v>
      </c>
      <c r="AC17" s="144">
        <f>IF('Foglio 1'!AC17="","",'Foglio 1'!AC17)</f>
        <v>0.75</v>
      </c>
      <c r="AD17" s="141">
        <f>IF('Foglio 1'!AD17="","",'Foglio 1'!AD17)</f>
        <v>0.75</v>
      </c>
      <c r="AE17" s="144">
        <f>IF('Foglio 1'!AE17="","",'Foglio 1'!AE17)</f>
        <v>0.75</v>
      </c>
      <c r="AF17" s="146" t="str">
        <f>IF('Foglio 1'!AF17="","",'Foglio 1'!AF17)</f>
        <v/>
      </c>
      <c r="AG17" s="144">
        <f>IF('Foglio 1'!AG17="","",'Foglio 1'!AG17)</f>
        <v>0.5</v>
      </c>
      <c r="AH17" s="147">
        <f>IF('Foglio 1'!AH17="","",'Foglio 1'!AH17)</f>
        <v>0.75</v>
      </c>
      <c r="AI17" s="139">
        <f>IF('Foglio 1'!AI17="","",'Foglio 1'!AI17)</f>
        <v>0.5</v>
      </c>
      <c r="AJ17" s="148">
        <f>IF('Foglio 1'!AJ17="","",'Foglio 1'!AJ17)</f>
        <v>0.5</v>
      </c>
      <c r="AK17" s="148">
        <f>IF('Foglio 1'!AK17="","",'Foglio 1'!AK17)</f>
        <v>0.5</v>
      </c>
      <c r="AL17" s="144">
        <f>IF('Foglio 1'!AL17="","",'Foglio 1'!AL17)</f>
        <v>0.75</v>
      </c>
      <c r="AM17" s="144">
        <f>IF('Foglio 1'!AM17="","",'Foglio 1'!AM17)</f>
        <v>1</v>
      </c>
      <c r="AN17" s="149" t="str">
        <f>IF('Foglio 1'!AN17="","",'Foglio 1'!AN17)</f>
        <v/>
      </c>
      <c r="AO17" s="139">
        <f>IF('Foglio 1'!AO17="","",'Foglio 1'!AO17)</f>
        <v>0.75</v>
      </c>
      <c r="AP17" s="138" t="str">
        <f>IF('Foglio 1'!AP17="","",'Foglio 1'!AP17)</f>
        <v>a</v>
      </c>
      <c r="AQ17" s="138" t="str">
        <f>IF('Foglio 1'!AQ17="","",'Foglio 1'!AQ17)</f>
        <v/>
      </c>
      <c r="AR17" s="39">
        <f t="shared" si="2"/>
        <v>25.5</v>
      </c>
      <c r="AS17" s="150">
        <f t="shared" si="1"/>
        <v>35</v>
      </c>
      <c r="AT17" s="151">
        <f t="shared" si="0"/>
        <v>0.72857142857142854</v>
      </c>
    </row>
    <row r="18" spans="1:46" ht="18.75" customHeight="1">
      <c r="A18" s="22" t="s">
        <v>23</v>
      </c>
      <c r="B18" s="133" t="str">
        <f>IF('Foglio 1'!B18="","",'Foglio 1'!B18)</f>
        <v>c</v>
      </c>
      <c r="C18" s="134">
        <f>IF('Foglio 1'!C18="","",'Foglio 1'!C18)</f>
        <v>0.75</v>
      </c>
      <c r="D18" s="152" t="str">
        <f>IF('Foglio 1'!D18="","",'Foglio 1'!D18)</f>
        <v>a</v>
      </c>
      <c r="E18" s="136">
        <f>IF('Foglio 1'!E18="","",'Foglio 1'!E18)</f>
        <v>1</v>
      </c>
      <c r="F18" s="136">
        <f>IF('Foglio 1'!F18="","",'Foglio 1'!F18)</f>
        <v>1</v>
      </c>
      <c r="G18" s="136">
        <f>IF('Foglio 1'!G18="","",'Foglio 1'!G18)</f>
        <v>1</v>
      </c>
      <c r="H18" s="137">
        <f>IF('Foglio 1'!H18="","",'Foglio 1'!H18)</f>
        <v>0.75</v>
      </c>
      <c r="I18" s="138" t="str">
        <f>IF('Foglio 1'!I18="","",'Foglio 1'!I18)</f>
        <v>b</v>
      </c>
      <c r="J18" s="137">
        <f>IF('Foglio 1'!J18="","",'Foglio 1'!J18)</f>
        <v>0.75</v>
      </c>
      <c r="K18" s="137">
        <f>IF('Foglio 1'!K18="","",'Foglio 1'!K18)</f>
        <v>1</v>
      </c>
      <c r="L18" s="137">
        <f>IF('Foglio 1'!L18="","",'Foglio 1'!L18)</f>
        <v>1</v>
      </c>
      <c r="M18" s="139">
        <f>IF('Foglio 1'!M18="","",'Foglio 1'!M18)</f>
        <v>1</v>
      </c>
      <c r="N18" s="140">
        <f>IF('Foglio 1'!N18="","",'Foglio 1'!N18)</f>
        <v>0.75</v>
      </c>
      <c r="O18" s="140">
        <f>IF('Foglio 1'!O18="","",'Foglio 1'!O18)</f>
        <v>0.5</v>
      </c>
      <c r="P18" s="140">
        <f>IF('Foglio 1'!P18="","",'Foglio 1'!P18)</f>
        <v>0.5</v>
      </c>
      <c r="Q18" s="140">
        <f>IF('Foglio 1'!Q18="","",'Foglio 1'!Q18)</f>
        <v>1</v>
      </c>
      <c r="R18" s="140">
        <f>IF('Foglio 1'!R18="","",'Foglio 1'!R18)</f>
        <v>1</v>
      </c>
      <c r="S18" s="140">
        <f>IF('Foglio 1'!S18="","",'Foglio 1'!S18)</f>
        <v>1</v>
      </c>
      <c r="T18" s="141">
        <f>IF('Foglio 1'!T18="","",'Foglio 1'!T18)</f>
        <v>0.75</v>
      </c>
      <c r="U18" s="136">
        <f>IF('Foglio 1'!U18="","",'Foglio 1'!U18)</f>
        <v>1</v>
      </c>
      <c r="V18" s="142">
        <f>IF('Foglio 1'!V18="","",'Foglio 1'!V18)</f>
        <v>1</v>
      </c>
      <c r="W18" s="142">
        <f>IF('Foglio 1'!W18="","",'Foglio 1'!W18)</f>
        <v>0.75</v>
      </c>
      <c r="X18" s="143">
        <f>IF('Foglio 1'!X18="","",'Foglio 1'!X18)</f>
        <v>1</v>
      </c>
      <c r="Y18" s="134">
        <f>IF('Foglio 1'!Y18="","",'Foglio 1'!Y18)</f>
        <v>1</v>
      </c>
      <c r="Z18" s="134">
        <f>IF('Foglio 1'!Z18="","",'Foglio 1'!Z18)</f>
        <v>1</v>
      </c>
      <c r="AA18" s="141">
        <f>IF('Foglio 1'!AA18="","",'Foglio 1'!AA18)</f>
        <v>0.75</v>
      </c>
      <c r="AB18" s="141">
        <f>IF('Foglio 1'!AB18="","",'Foglio 1'!AB18)</f>
        <v>1</v>
      </c>
      <c r="AC18" s="144">
        <f>IF('Foglio 1'!AC18="","",'Foglio 1'!AC18)</f>
        <v>1</v>
      </c>
      <c r="AD18" s="141">
        <f>IF('Foglio 1'!AD18="","",'Foglio 1'!AD18)</f>
        <v>1</v>
      </c>
      <c r="AE18" s="144">
        <f>IF('Foglio 1'!AE18="","",'Foglio 1'!AE18)</f>
        <v>1</v>
      </c>
      <c r="AF18" s="146">
        <f>IF('Foglio 1'!AF18="","",'Foglio 1'!AF18)</f>
        <v>1</v>
      </c>
      <c r="AG18" s="144">
        <f>IF('Foglio 1'!AG18="","",'Foglio 1'!AG18)</f>
        <v>1</v>
      </c>
      <c r="AH18" s="147">
        <f>IF('Foglio 1'!AH18="","",'Foglio 1'!AH18)</f>
        <v>1</v>
      </c>
      <c r="AI18" s="139">
        <f>IF('Foglio 1'!AI18="","",'Foglio 1'!AI18)</f>
        <v>1</v>
      </c>
      <c r="AJ18" s="148">
        <f>IF('Foglio 1'!AJ18="","",'Foglio 1'!AJ18)</f>
        <v>1</v>
      </c>
      <c r="AK18" s="148">
        <f>IF('Foglio 1'!AK18="","",'Foglio 1'!AK18)</f>
        <v>0.75</v>
      </c>
      <c r="AL18" s="144">
        <f>IF('Foglio 1'!AL18="","",'Foglio 1'!AL18)</f>
        <v>1</v>
      </c>
      <c r="AM18" s="144">
        <f>IF('Foglio 1'!AM18="","",'Foglio 1'!AM18)</f>
        <v>1</v>
      </c>
      <c r="AN18" s="149">
        <f>IF('Foglio 1'!AN18="","",'Foglio 1'!AN18)</f>
        <v>0.75</v>
      </c>
      <c r="AO18" s="139">
        <f>IF('Foglio 1'!AO18="","",'Foglio 1'!AO18)</f>
        <v>1</v>
      </c>
      <c r="AP18" s="138" t="str">
        <f>IF('Foglio 1'!AP18="","",'Foglio 1'!AP18)</f>
        <v>a</v>
      </c>
      <c r="AQ18" s="138" t="str">
        <f>IF('Foglio 1'!AQ18="","",'Foglio 1'!AQ18)</f>
        <v/>
      </c>
      <c r="AR18" s="39">
        <f t="shared" si="2"/>
        <v>33.75</v>
      </c>
      <c r="AS18" s="150">
        <f t="shared" si="1"/>
        <v>37</v>
      </c>
      <c r="AT18" s="151">
        <f t="shared" si="0"/>
        <v>0.91216216216216217</v>
      </c>
    </row>
    <row r="19" spans="1:46" ht="18.75" customHeight="1">
      <c r="A19" s="22" t="s">
        <v>24</v>
      </c>
      <c r="B19" s="133" t="str">
        <f>IF('Foglio 1'!B19="","",'Foglio 1'!B19)</f>
        <v>a</v>
      </c>
      <c r="C19" s="134" t="str">
        <f>IF('Foglio 1'!C19="","",'Foglio 1'!C19)</f>
        <v/>
      </c>
      <c r="D19" s="152" t="str">
        <f>IF('Foglio 1'!D19="","",'Foglio 1'!D19)</f>
        <v/>
      </c>
      <c r="E19" s="136" t="str">
        <f>IF('Foglio 1'!E19="","",'Foglio 1'!E19)</f>
        <v/>
      </c>
      <c r="F19" s="136" t="str">
        <f>IF('Foglio 1'!F19="","",'Foglio 1'!F19)</f>
        <v/>
      </c>
      <c r="G19" s="136" t="str">
        <f>IF('Foglio 1'!G19="","",'Foglio 1'!G19)</f>
        <v/>
      </c>
      <c r="H19" s="137" t="str">
        <f>IF('Foglio 1'!H19="","",'Foglio 1'!H19)</f>
        <v/>
      </c>
      <c r="I19" s="138" t="str">
        <f>IF('Foglio 1'!I19="","",'Foglio 1'!I19)</f>
        <v/>
      </c>
      <c r="J19" s="137" t="str">
        <f>IF('Foglio 1'!J19="","",'Foglio 1'!J19)</f>
        <v/>
      </c>
      <c r="K19" s="137" t="str">
        <f>IF('Foglio 1'!K19="","",'Foglio 1'!K19)</f>
        <v/>
      </c>
      <c r="L19" s="137" t="str">
        <f>IF('Foglio 1'!L19="","",'Foglio 1'!L19)</f>
        <v/>
      </c>
      <c r="M19" s="139">
        <f>IF('Foglio 1'!M19="","",'Foglio 1'!M19)</f>
        <v>0.75</v>
      </c>
      <c r="N19" s="140">
        <f>IF('Foglio 1'!N19="","",'Foglio 1'!N19)</f>
        <v>0.75</v>
      </c>
      <c r="O19" s="140">
        <f>IF('Foglio 1'!O19="","",'Foglio 1'!O19)</f>
        <v>0.75</v>
      </c>
      <c r="P19" s="140">
        <f>IF('Foglio 1'!P19="","",'Foglio 1'!P19)</f>
        <v>0.75</v>
      </c>
      <c r="Q19" s="140">
        <f>IF('Foglio 1'!Q19="","",'Foglio 1'!Q19)</f>
        <v>0.75</v>
      </c>
      <c r="R19" s="140">
        <f>IF('Foglio 1'!R19="","",'Foglio 1'!R19)</f>
        <v>0.75</v>
      </c>
      <c r="S19" s="140">
        <f>IF('Foglio 1'!S19="","",'Foglio 1'!S19)</f>
        <v>0.5</v>
      </c>
      <c r="T19" s="141">
        <f>IF('Foglio 1'!T19="","",'Foglio 1'!T19)</f>
        <v>0.75</v>
      </c>
      <c r="U19" s="136">
        <f>IF('Foglio 1'!U19="","",'Foglio 1'!U19)</f>
        <v>1</v>
      </c>
      <c r="V19" s="142">
        <f>IF('Foglio 1'!V19="","",'Foglio 1'!V19)</f>
        <v>0.75</v>
      </c>
      <c r="W19" s="142">
        <f>IF('Foglio 1'!W19="","",'Foglio 1'!W19)</f>
        <v>0.75</v>
      </c>
      <c r="X19" s="143">
        <f>IF('Foglio 1'!X19="","",'Foglio 1'!X19)</f>
        <v>1</v>
      </c>
      <c r="Y19" s="134">
        <f>IF('Foglio 1'!Y19="","",'Foglio 1'!Y19)</f>
        <v>1</v>
      </c>
      <c r="Z19" s="134">
        <f>IF('Foglio 1'!Z19="","",'Foglio 1'!Z19)</f>
        <v>1</v>
      </c>
      <c r="AA19" s="141">
        <f>IF('Foglio 1'!AA19="","",'Foglio 1'!AA19)</f>
        <v>0.75</v>
      </c>
      <c r="AB19" s="141">
        <f>IF('Foglio 1'!AB19="","",'Foglio 1'!AB19)</f>
        <v>0.75</v>
      </c>
      <c r="AC19" s="144">
        <f>IF('Foglio 1'!AC19="","",'Foglio 1'!AC19)</f>
        <v>0.75</v>
      </c>
      <c r="AD19" s="141">
        <f>IF('Foglio 1'!AD19="","",'Foglio 1'!AD19)</f>
        <v>0.75</v>
      </c>
      <c r="AE19" s="144">
        <f>IF('Foglio 1'!AE19="","",'Foglio 1'!AE19)</f>
        <v>0.75</v>
      </c>
      <c r="AF19" s="146" t="str">
        <f>IF('Foglio 1'!AF19="","",'Foglio 1'!AF19)</f>
        <v/>
      </c>
      <c r="AG19" s="144">
        <f>IF('Foglio 1'!AG19="","",'Foglio 1'!AG19)</f>
        <v>1</v>
      </c>
      <c r="AH19" s="147">
        <f>IF('Foglio 1'!AH19="","",'Foglio 1'!AH19)</f>
        <v>1</v>
      </c>
      <c r="AI19" s="139">
        <f>IF('Foglio 1'!AI19="","",'Foglio 1'!AI19)</f>
        <v>1</v>
      </c>
      <c r="AJ19" s="148">
        <f>IF('Foglio 1'!AJ19="","",'Foglio 1'!AJ19)</f>
        <v>0.75</v>
      </c>
      <c r="AK19" s="148">
        <f>IF('Foglio 1'!AK19="","",'Foglio 1'!AK19)</f>
        <v>0.75</v>
      </c>
      <c r="AL19" s="144">
        <f>IF('Foglio 1'!AL19="","",'Foglio 1'!AL19)</f>
        <v>0.75</v>
      </c>
      <c r="AM19" s="144">
        <f>IF('Foglio 1'!AM19="","",'Foglio 1'!AM19)</f>
        <v>1</v>
      </c>
      <c r="AN19" s="149">
        <f>IF('Foglio 1'!AN19="","",'Foglio 1'!AN19)</f>
        <v>1</v>
      </c>
      <c r="AO19" s="139">
        <f>IF('Foglio 1'!AO19="","",'Foglio 1'!AO19)</f>
        <v>0.75</v>
      </c>
      <c r="AP19" s="138" t="str">
        <f>IF('Foglio 1'!AP19="","",'Foglio 1'!AP19)</f>
        <v>a</v>
      </c>
      <c r="AQ19" s="138" t="str">
        <f>IF('Foglio 1'!AQ19="","",'Foglio 1'!AQ19)</f>
        <v/>
      </c>
      <c r="AR19" s="39">
        <f t="shared" si="2"/>
        <v>23</v>
      </c>
      <c r="AS19" s="150">
        <f t="shared" si="1"/>
        <v>28</v>
      </c>
      <c r="AT19" s="151">
        <f t="shared" si="0"/>
        <v>0.8214285714285714</v>
      </c>
    </row>
    <row r="20" spans="1:46" ht="18.75" customHeight="1">
      <c r="A20" s="22" t="s">
        <v>25</v>
      </c>
      <c r="B20" s="133" t="str">
        <f>IF('Foglio 1'!B20="","",'Foglio 1'!B20)</f>
        <v>c</v>
      </c>
      <c r="C20" s="134" t="str">
        <f>IF('Foglio 1'!C20="","",'Foglio 1'!C20)</f>
        <v/>
      </c>
      <c r="D20" s="152" t="str">
        <f>IF('Foglio 1'!D20="","",'Foglio 1'!D20)</f>
        <v/>
      </c>
      <c r="E20" s="136" t="str">
        <f>IF('Foglio 1'!E20="","",'Foglio 1'!E20)</f>
        <v/>
      </c>
      <c r="F20" s="136" t="str">
        <f>IF('Foglio 1'!F20="","",'Foglio 1'!F20)</f>
        <v/>
      </c>
      <c r="G20" s="136" t="str">
        <f>IF('Foglio 1'!G20="","",'Foglio 1'!G20)</f>
        <v/>
      </c>
      <c r="H20" s="137" t="str">
        <f>IF('Foglio 1'!H20="","",'Foglio 1'!H20)</f>
        <v/>
      </c>
      <c r="I20" s="138" t="str">
        <f>IF('Foglio 1'!I20="","",'Foglio 1'!I20)</f>
        <v/>
      </c>
      <c r="J20" s="137" t="str">
        <f>IF('Foglio 1'!J20="","",'Foglio 1'!J20)</f>
        <v/>
      </c>
      <c r="K20" s="137" t="str">
        <f>IF('Foglio 1'!K20="","",'Foglio 1'!K20)</f>
        <v/>
      </c>
      <c r="L20" s="137" t="str">
        <f>IF('Foglio 1'!L20="","",'Foglio 1'!L20)</f>
        <v/>
      </c>
      <c r="M20" s="139">
        <f>IF('Foglio 1'!M20="","",'Foglio 1'!M20)</f>
        <v>0.75</v>
      </c>
      <c r="N20" s="140">
        <f>IF('Foglio 1'!N20="","",'Foglio 1'!N20)</f>
        <v>0.5</v>
      </c>
      <c r="O20" s="140">
        <f>IF('Foglio 1'!O20="","",'Foglio 1'!O20)</f>
        <v>0.75</v>
      </c>
      <c r="P20" s="140">
        <f>IF('Foglio 1'!P20="","",'Foglio 1'!P20)</f>
        <v>0.75</v>
      </c>
      <c r="Q20" s="140">
        <f>IF('Foglio 1'!Q20="","",'Foglio 1'!Q20)</f>
        <v>0.75</v>
      </c>
      <c r="R20" s="140">
        <f>IF('Foglio 1'!R20="","",'Foglio 1'!R20)</f>
        <v>0.75</v>
      </c>
      <c r="S20" s="140">
        <f>IF('Foglio 1'!S20="","",'Foglio 1'!S20)</f>
        <v>0.75</v>
      </c>
      <c r="T20" s="141">
        <f>IF('Foglio 1'!T20="","",'Foglio 1'!T20)</f>
        <v>1</v>
      </c>
      <c r="U20" s="136">
        <f>IF('Foglio 1'!U20="","",'Foglio 1'!U20)</f>
        <v>1</v>
      </c>
      <c r="V20" s="142">
        <f>IF('Foglio 1'!V20="","",'Foglio 1'!V20)</f>
        <v>0.75</v>
      </c>
      <c r="W20" s="142">
        <f>IF('Foglio 1'!W20="","",'Foglio 1'!W20)</f>
        <v>0.75</v>
      </c>
      <c r="X20" s="143">
        <f>IF('Foglio 1'!X20="","",'Foglio 1'!X20)</f>
        <v>0.75</v>
      </c>
      <c r="Y20" s="134">
        <f>IF('Foglio 1'!Y20="","",'Foglio 1'!Y20)</f>
        <v>1</v>
      </c>
      <c r="Z20" s="134">
        <f>IF('Foglio 1'!Z20="","",'Foglio 1'!Z20)</f>
        <v>0.5</v>
      </c>
      <c r="AA20" s="141">
        <f>IF('Foglio 1'!AA20="","",'Foglio 1'!AA20)</f>
        <v>0.5</v>
      </c>
      <c r="AB20" s="141">
        <f>IF('Foglio 1'!AB20="","",'Foglio 1'!AB20)</f>
        <v>0.75</v>
      </c>
      <c r="AC20" s="144">
        <f>IF('Foglio 1'!AC20="","",'Foglio 1'!AC20)</f>
        <v>0.75</v>
      </c>
      <c r="AD20" s="141">
        <f>IF('Foglio 1'!AD20="","",'Foglio 1'!AD20)</f>
        <v>0.75</v>
      </c>
      <c r="AE20" s="144">
        <f>IF('Foglio 1'!AE20="","",'Foglio 1'!AE20)</f>
        <v>0.75</v>
      </c>
      <c r="AF20" s="146">
        <f>IF('Foglio 1'!AF20="","",'Foglio 1'!AF20)</f>
        <v>0.75</v>
      </c>
      <c r="AG20" s="144">
        <f>IF('Foglio 1'!AG20="","",'Foglio 1'!AG20)</f>
        <v>0.5</v>
      </c>
      <c r="AH20" s="147">
        <f>IF('Foglio 1'!AH20="","",'Foglio 1'!AH20)</f>
        <v>1</v>
      </c>
      <c r="AI20" s="139">
        <f>IF('Foglio 1'!AI20="","",'Foglio 1'!AI20)</f>
        <v>0.5</v>
      </c>
      <c r="AJ20" s="148">
        <f>IF('Foglio 1'!AJ20="","",'Foglio 1'!AJ20)</f>
        <v>0.5</v>
      </c>
      <c r="AK20" s="148">
        <f>IF('Foglio 1'!AK20="","",'Foglio 1'!AK20)</f>
        <v>0.5</v>
      </c>
      <c r="AL20" s="144">
        <f>IF('Foglio 1'!AL20="","",'Foglio 1'!AL20)</f>
        <v>1</v>
      </c>
      <c r="AM20" s="144">
        <f>IF('Foglio 1'!AM20="","",'Foglio 1'!AM20)</f>
        <v>0.75</v>
      </c>
      <c r="AN20" s="149">
        <f>IF('Foglio 1'!AN20="","",'Foglio 1'!AN20)</f>
        <v>0.75</v>
      </c>
      <c r="AO20" s="139">
        <f>IF('Foglio 1'!AO20="","",'Foglio 1'!AO20)</f>
        <v>0.75</v>
      </c>
      <c r="AP20" s="138" t="str">
        <f>IF('Foglio 1'!AP20="","",'Foglio 1'!AP20)</f>
        <v>b</v>
      </c>
      <c r="AQ20" s="138" t="str">
        <f>IF('Foglio 1'!AQ20="","",'Foglio 1'!AQ20)</f>
        <v/>
      </c>
      <c r="AR20" s="39">
        <f t="shared" si="2"/>
        <v>21.25</v>
      </c>
      <c r="AS20" s="150">
        <f t="shared" si="1"/>
        <v>29</v>
      </c>
      <c r="AT20" s="151">
        <f t="shared" si="0"/>
        <v>0.73275862068965514</v>
      </c>
    </row>
    <row r="21" spans="1:46" ht="18.75" customHeight="1">
      <c r="A21" s="22" t="s">
        <v>26</v>
      </c>
      <c r="B21" s="133" t="str">
        <f>IF('Foglio 1'!B21="","",'Foglio 1'!B21)</f>
        <v>c</v>
      </c>
      <c r="C21" s="134" t="str">
        <f>IF('Foglio 1'!C21="","",'Foglio 1'!C21)</f>
        <v/>
      </c>
      <c r="D21" s="152" t="str">
        <f>IF('Foglio 1'!D21="","",'Foglio 1'!D21)</f>
        <v/>
      </c>
      <c r="E21" s="136" t="str">
        <f>IF('Foglio 1'!E21="","",'Foglio 1'!E21)</f>
        <v/>
      </c>
      <c r="F21" s="136" t="str">
        <f>IF('Foglio 1'!F21="","",'Foglio 1'!F21)</f>
        <v/>
      </c>
      <c r="G21" s="136" t="str">
        <f>IF('Foglio 1'!G21="","",'Foglio 1'!G21)</f>
        <v/>
      </c>
      <c r="H21" s="137" t="str">
        <f>IF('Foglio 1'!H21="","",'Foglio 1'!H21)</f>
        <v/>
      </c>
      <c r="I21" s="138" t="str">
        <f>IF('Foglio 1'!I21="","",'Foglio 1'!I21)</f>
        <v/>
      </c>
      <c r="J21" s="137" t="str">
        <f>IF('Foglio 1'!J21="","",'Foglio 1'!J21)</f>
        <v/>
      </c>
      <c r="K21" s="137" t="str">
        <f>IF('Foglio 1'!K21="","",'Foglio 1'!K21)</f>
        <v/>
      </c>
      <c r="L21" s="137" t="str">
        <f>IF('Foglio 1'!L21="","",'Foglio 1'!L21)</f>
        <v/>
      </c>
      <c r="M21" s="139">
        <f>IF('Foglio 1'!M21="","",'Foglio 1'!M21)</f>
        <v>0.75</v>
      </c>
      <c r="N21" s="140">
        <f>IF('Foglio 1'!N21="","",'Foglio 1'!N21)</f>
        <v>0.75</v>
      </c>
      <c r="O21" s="140">
        <f>IF('Foglio 1'!O21="","",'Foglio 1'!O21)</f>
        <v>0.75</v>
      </c>
      <c r="P21" s="140">
        <f>IF('Foglio 1'!P21="","",'Foglio 1'!P21)</f>
        <v>0.5</v>
      </c>
      <c r="Q21" s="140">
        <f>IF('Foglio 1'!Q21="","",'Foglio 1'!Q21)</f>
        <v>0.75</v>
      </c>
      <c r="R21" s="140">
        <f>IF('Foglio 1'!R21="","",'Foglio 1'!R21)</f>
        <v>0.75</v>
      </c>
      <c r="S21" s="140">
        <f>IF('Foglio 1'!S21="","",'Foglio 1'!S21)</f>
        <v>0.75</v>
      </c>
      <c r="T21" s="141">
        <f>IF('Foglio 1'!T21="","",'Foglio 1'!T21)</f>
        <v>0.75</v>
      </c>
      <c r="U21" s="136">
        <f>IF('Foglio 1'!U21="","",'Foglio 1'!U21)</f>
        <v>1</v>
      </c>
      <c r="V21" s="142">
        <f>IF('Foglio 1'!V21="","",'Foglio 1'!V21)</f>
        <v>1</v>
      </c>
      <c r="W21" s="142">
        <f>IF('Foglio 1'!W21="","",'Foglio 1'!W21)</f>
        <v>0.75</v>
      </c>
      <c r="X21" s="143">
        <f>IF('Foglio 1'!X21="","",'Foglio 1'!X21)</f>
        <v>0.75</v>
      </c>
      <c r="Y21" s="134">
        <f>IF('Foglio 1'!Y21="","",'Foglio 1'!Y21)</f>
        <v>1</v>
      </c>
      <c r="Z21" s="134">
        <f>IF('Foglio 1'!Z21="","",'Foglio 1'!Z21)</f>
        <v>1</v>
      </c>
      <c r="AA21" s="141">
        <f>IF('Foglio 1'!AA21="","",'Foglio 1'!AA21)</f>
        <v>0.5</v>
      </c>
      <c r="AB21" s="141">
        <f>IF('Foglio 1'!AB21="","",'Foglio 1'!AB21)</f>
        <v>1</v>
      </c>
      <c r="AC21" s="144">
        <f>IF('Foglio 1'!AC21="","",'Foglio 1'!AC21)</f>
        <v>1</v>
      </c>
      <c r="AD21" s="141">
        <f>IF('Foglio 1'!AD21="","",'Foglio 1'!AD21)</f>
        <v>0.75</v>
      </c>
      <c r="AE21" s="144">
        <f>IF('Foglio 1'!AE21="","",'Foglio 1'!AE21)</f>
        <v>0.75</v>
      </c>
      <c r="AF21" s="146">
        <f>IF('Foglio 1'!AF21="","",'Foglio 1'!AF21)</f>
        <v>0.75</v>
      </c>
      <c r="AG21" s="144">
        <f>IF('Foglio 1'!AG21="","",'Foglio 1'!AG21)</f>
        <v>1</v>
      </c>
      <c r="AH21" s="147">
        <f>IF('Foglio 1'!AH21="","",'Foglio 1'!AH21)</f>
        <v>1</v>
      </c>
      <c r="AI21" s="139">
        <f>IF('Foglio 1'!AI21="","",'Foglio 1'!AI21)</f>
        <v>0.75</v>
      </c>
      <c r="AJ21" s="148">
        <f>IF('Foglio 1'!AJ21="","",'Foglio 1'!AJ21)</f>
        <v>0.75</v>
      </c>
      <c r="AK21" s="148">
        <f>IF('Foglio 1'!AK21="","",'Foglio 1'!AK21)</f>
        <v>0.75</v>
      </c>
      <c r="AL21" s="144">
        <f>IF('Foglio 1'!AL21="","",'Foglio 1'!AL21)</f>
        <v>1</v>
      </c>
      <c r="AM21" s="144">
        <f>IF('Foglio 1'!AM21="","",'Foglio 1'!AM21)</f>
        <v>0.75</v>
      </c>
      <c r="AN21" s="149">
        <f>IF('Foglio 1'!AN21="","",'Foglio 1'!AN21)</f>
        <v>0.75</v>
      </c>
      <c r="AO21" s="139">
        <f>IF('Foglio 1'!AO21="","",'Foglio 1'!AO21)</f>
        <v>0.75</v>
      </c>
      <c r="AP21" s="138" t="str">
        <f>IF('Foglio 1'!AP21="","",'Foglio 1'!AP21)</f>
        <v>a</v>
      </c>
      <c r="AQ21" s="138" t="str">
        <f>IF('Foglio 1'!AQ21="","",'Foglio 1'!AQ21)</f>
        <v/>
      </c>
      <c r="AR21" s="39">
        <f t="shared" si="2"/>
        <v>23.5</v>
      </c>
      <c r="AS21" s="150">
        <f t="shared" si="1"/>
        <v>29</v>
      </c>
      <c r="AT21" s="151">
        <f t="shared" si="0"/>
        <v>0.81034482758620685</v>
      </c>
    </row>
    <row r="22" spans="1:46" ht="18.75" customHeight="1">
      <c r="A22" s="22" t="s">
        <v>27</v>
      </c>
      <c r="B22" s="133" t="str">
        <f>IF('Foglio 1'!B22="","",'Foglio 1'!B22)</f>
        <v>c</v>
      </c>
      <c r="C22" s="134" t="str">
        <f>IF('Foglio 1'!C22="","",'Foglio 1'!C22)</f>
        <v/>
      </c>
      <c r="D22" s="152" t="str">
        <f>IF('Foglio 1'!D22="","",'Foglio 1'!D22)</f>
        <v/>
      </c>
      <c r="E22" s="136" t="str">
        <f>IF('Foglio 1'!E22="","",'Foglio 1'!E22)</f>
        <v/>
      </c>
      <c r="F22" s="136" t="str">
        <f>IF('Foglio 1'!F22="","",'Foglio 1'!F22)</f>
        <v/>
      </c>
      <c r="G22" s="136" t="str">
        <f>IF('Foglio 1'!G22="","",'Foglio 1'!G22)</f>
        <v/>
      </c>
      <c r="H22" s="137" t="str">
        <f>IF('Foglio 1'!H22="","",'Foglio 1'!H22)</f>
        <v/>
      </c>
      <c r="I22" s="138" t="str">
        <f>IF('Foglio 1'!I22="","",'Foglio 1'!I22)</f>
        <v/>
      </c>
      <c r="J22" s="137" t="str">
        <f>IF('Foglio 1'!J22="","",'Foglio 1'!J22)</f>
        <v/>
      </c>
      <c r="K22" s="137" t="str">
        <f>IF('Foglio 1'!K22="","",'Foglio 1'!K22)</f>
        <v/>
      </c>
      <c r="L22" s="137" t="str">
        <f>IF('Foglio 1'!L22="","",'Foglio 1'!L22)</f>
        <v/>
      </c>
      <c r="M22" s="139">
        <f>IF('Foglio 1'!M22="","",'Foglio 1'!M22)</f>
        <v>1</v>
      </c>
      <c r="N22" s="140">
        <f>IF('Foglio 1'!N22="","",'Foglio 1'!N22)</f>
        <v>1</v>
      </c>
      <c r="O22" s="140">
        <f>IF('Foglio 1'!O22="","",'Foglio 1'!O22)</f>
        <v>0.75</v>
      </c>
      <c r="P22" s="140">
        <f>IF('Foglio 1'!P22="","",'Foglio 1'!P22)</f>
        <v>1</v>
      </c>
      <c r="Q22" s="140">
        <f>IF('Foglio 1'!Q22="","",'Foglio 1'!Q22)</f>
        <v>0.75</v>
      </c>
      <c r="R22" s="140">
        <f>IF('Foglio 1'!R22="","",'Foglio 1'!R22)</f>
        <v>1</v>
      </c>
      <c r="S22" s="140">
        <f>IF('Foglio 1'!S22="","",'Foglio 1'!S22)</f>
        <v>0.75</v>
      </c>
      <c r="T22" s="141">
        <f>IF('Foglio 1'!T22="","",'Foglio 1'!T22)</f>
        <v>0.75</v>
      </c>
      <c r="U22" s="136">
        <f>IF('Foglio 1'!U22="","",'Foglio 1'!U22)</f>
        <v>1</v>
      </c>
      <c r="V22" s="142">
        <f>IF('Foglio 1'!V22="","",'Foglio 1'!V22)</f>
        <v>0.75</v>
      </c>
      <c r="W22" s="142">
        <f>IF('Foglio 1'!W22="","",'Foglio 1'!W22)</f>
        <v>0.75</v>
      </c>
      <c r="X22" s="143">
        <f>IF('Foglio 1'!X22="","",'Foglio 1'!X22)</f>
        <v>1</v>
      </c>
      <c r="Y22" s="134">
        <f>IF('Foglio 1'!Y22="","",'Foglio 1'!Y22)</f>
        <v>1</v>
      </c>
      <c r="Z22" s="134">
        <f>IF('Foglio 1'!Z22="","",'Foglio 1'!Z22)</f>
        <v>1</v>
      </c>
      <c r="AA22" s="141">
        <f>IF('Foglio 1'!AA22="","",'Foglio 1'!AA22)</f>
        <v>1</v>
      </c>
      <c r="AB22" s="141">
        <f>IF('Foglio 1'!AB22="","",'Foglio 1'!AB22)</f>
        <v>1</v>
      </c>
      <c r="AC22" s="144">
        <f>IF('Foglio 1'!AC22="","",'Foglio 1'!AC22)</f>
        <v>0.75</v>
      </c>
      <c r="AD22" s="141">
        <f>IF('Foglio 1'!AD22="","",'Foglio 1'!AD22)</f>
        <v>1</v>
      </c>
      <c r="AE22" s="144">
        <f>IF('Foglio 1'!AE22="","",'Foglio 1'!AE22)</f>
        <v>0.75</v>
      </c>
      <c r="AF22" s="146">
        <f>IF('Foglio 1'!AF22="","",'Foglio 1'!AF22)</f>
        <v>0.75</v>
      </c>
      <c r="AG22" s="144">
        <f>IF('Foglio 1'!AG22="","",'Foglio 1'!AG22)</f>
        <v>0.75</v>
      </c>
      <c r="AH22" s="147">
        <f>IF('Foglio 1'!AH22="","",'Foglio 1'!AH22)</f>
        <v>1</v>
      </c>
      <c r="AI22" s="139">
        <f>IF('Foglio 1'!AI22="","",'Foglio 1'!AI22)</f>
        <v>0.75</v>
      </c>
      <c r="AJ22" s="148">
        <f>IF('Foglio 1'!AJ22="","",'Foglio 1'!AJ22)</f>
        <v>0.75</v>
      </c>
      <c r="AK22" s="148">
        <f>IF('Foglio 1'!AK22="","",'Foglio 1'!AK22)</f>
        <v>0.5</v>
      </c>
      <c r="AL22" s="144">
        <f>IF('Foglio 1'!AL22="","",'Foglio 1'!AL22)</f>
        <v>1</v>
      </c>
      <c r="AM22" s="144">
        <f>IF('Foglio 1'!AM22="","",'Foglio 1'!AM22)</f>
        <v>1</v>
      </c>
      <c r="AN22" s="149">
        <f>IF('Foglio 1'!AN22="","",'Foglio 1'!AN22)</f>
        <v>1</v>
      </c>
      <c r="AO22" s="139">
        <f>IF('Foglio 1'!AO22="","",'Foglio 1'!AO22)</f>
        <v>1</v>
      </c>
      <c r="AP22" s="138" t="str">
        <f>IF('Foglio 1'!AP22="","",'Foglio 1'!AP22)</f>
        <v>a</v>
      </c>
      <c r="AQ22" s="138" t="str">
        <f>IF('Foglio 1'!AQ22="","",'Foglio 1'!AQ22)</f>
        <v/>
      </c>
      <c r="AR22" s="39">
        <f>SUMIF(C22:AO22,"&gt;=0,00")</f>
        <v>25.5</v>
      </c>
      <c r="AS22" s="150">
        <f t="shared" si="1"/>
        <v>29</v>
      </c>
      <c r="AT22" s="151">
        <f t="shared" si="0"/>
        <v>0.87931034482758619</v>
      </c>
    </row>
    <row r="23" spans="1:46" ht="18.75" customHeight="1">
      <c r="A23" s="22" t="s">
        <v>28</v>
      </c>
      <c r="B23" s="133" t="str">
        <f>IF('Foglio 1'!B23="","",'Foglio 1'!B23)</f>
        <v>c</v>
      </c>
      <c r="C23" s="134" t="str">
        <f>IF('Foglio 1'!C23="","",'Foglio 1'!C23)</f>
        <v/>
      </c>
      <c r="D23" s="135" t="str">
        <f>IF('Foglio 1'!D23="","",'Foglio 1'!D23)</f>
        <v/>
      </c>
      <c r="E23" s="136" t="str">
        <f>IF('Foglio 1'!E23="","",'Foglio 1'!E23)</f>
        <v/>
      </c>
      <c r="F23" s="136" t="str">
        <f>IF('Foglio 1'!F23="","",'Foglio 1'!F23)</f>
        <v/>
      </c>
      <c r="G23" s="136" t="str">
        <f>IF('Foglio 1'!G23="","",'Foglio 1'!G23)</f>
        <v/>
      </c>
      <c r="H23" s="137" t="str">
        <f>IF('Foglio 1'!H23="","",'Foglio 1'!H23)</f>
        <v/>
      </c>
      <c r="I23" s="138" t="str">
        <f>IF('Foglio 1'!I23="","",'Foglio 1'!I23)</f>
        <v/>
      </c>
      <c r="J23" s="137" t="str">
        <f>IF('Foglio 1'!J23="","",'Foglio 1'!J23)</f>
        <v/>
      </c>
      <c r="K23" s="137" t="str">
        <f>IF('Foglio 1'!K23="","",'Foglio 1'!K23)</f>
        <v/>
      </c>
      <c r="L23" s="137" t="str">
        <f>IF('Foglio 1'!L23="","",'Foglio 1'!L23)</f>
        <v/>
      </c>
      <c r="M23" s="139">
        <f>IF('Foglio 1'!M23="","",'Foglio 1'!M23)</f>
        <v>1</v>
      </c>
      <c r="N23" s="140">
        <f>IF('Foglio 1'!N23="","",'Foglio 1'!N23)</f>
        <v>0.75</v>
      </c>
      <c r="O23" s="140">
        <f>IF('Foglio 1'!O23="","",'Foglio 1'!O23)</f>
        <v>0.75</v>
      </c>
      <c r="P23" s="140">
        <f>IF('Foglio 1'!P23="","",'Foglio 1'!P23)</f>
        <v>0.75</v>
      </c>
      <c r="Q23" s="140">
        <f>IF('Foglio 1'!Q23="","",'Foglio 1'!Q23)</f>
        <v>1</v>
      </c>
      <c r="R23" s="140">
        <f>IF('Foglio 1'!R23="","",'Foglio 1'!R23)</f>
        <v>1</v>
      </c>
      <c r="S23" s="140">
        <f>IF('Foglio 1'!S23="","",'Foglio 1'!S23)</f>
        <v>1</v>
      </c>
      <c r="T23" s="141">
        <f>IF('Foglio 1'!T23="","",'Foglio 1'!T23)</f>
        <v>1</v>
      </c>
      <c r="U23" s="136">
        <f>IF('Foglio 1'!U23="","",'Foglio 1'!U23)</f>
        <v>0.75</v>
      </c>
      <c r="V23" s="142">
        <f>IF('Foglio 1'!V23="","",'Foglio 1'!V23)</f>
        <v>1</v>
      </c>
      <c r="W23" s="142">
        <f>IF('Foglio 1'!W23="","",'Foglio 1'!W23)</f>
        <v>0.75</v>
      </c>
      <c r="X23" s="143">
        <f>IF('Foglio 1'!X23="","",'Foglio 1'!X23)</f>
        <v>1</v>
      </c>
      <c r="Y23" s="134">
        <f>IF('Foglio 1'!Y23="","",'Foglio 1'!Y23)</f>
        <v>1</v>
      </c>
      <c r="Z23" s="134">
        <f>IF('Foglio 1'!Z23="","",'Foglio 1'!Z23)</f>
        <v>1</v>
      </c>
      <c r="AA23" s="141">
        <f>IF('Foglio 1'!AA23="","",'Foglio 1'!AA23)</f>
        <v>1</v>
      </c>
      <c r="AB23" s="141">
        <f>IF('Foglio 1'!AB23="","",'Foglio 1'!AB23)</f>
        <v>1</v>
      </c>
      <c r="AC23" s="144">
        <f>IF('Foglio 1'!AC23="","",'Foglio 1'!AC23)</f>
        <v>1</v>
      </c>
      <c r="AD23" s="141">
        <f>IF('Foglio 1'!AD23="","",'Foglio 1'!AD23)</f>
        <v>1</v>
      </c>
      <c r="AE23" s="144">
        <f>IF('Foglio 1'!AE23="","",'Foglio 1'!AE23)</f>
        <v>0.75</v>
      </c>
      <c r="AF23" s="146">
        <f>IF('Foglio 1'!AF23="","",'Foglio 1'!AF23)</f>
        <v>0</v>
      </c>
      <c r="AG23" s="144">
        <f>IF('Foglio 1'!AG23="","",'Foglio 1'!AG23)</f>
        <v>1</v>
      </c>
      <c r="AH23" s="147">
        <f>IF('Foglio 1'!AH23="","",'Foglio 1'!AH23)</f>
        <v>1</v>
      </c>
      <c r="AI23" s="139">
        <f>IF('Foglio 1'!AI23="","",'Foglio 1'!AI23)</f>
        <v>1</v>
      </c>
      <c r="AJ23" s="148">
        <f>IF('Foglio 1'!AJ23="","",'Foglio 1'!AJ23)</f>
        <v>0.75</v>
      </c>
      <c r="AK23" s="148">
        <f>IF('Foglio 1'!AK23="","",'Foglio 1'!AK23)</f>
        <v>1</v>
      </c>
      <c r="AL23" s="144">
        <f>IF('Foglio 1'!AL23="","",'Foglio 1'!AL23)</f>
        <v>1</v>
      </c>
      <c r="AM23" s="144">
        <f>IF('Foglio 1'!AM23="","",'Foglio 1'!AM23)</f>
        <v>1</v>
      </c>
      <c r="AN23" s="149">
        <f>IF('Foglio 1'!AN23="","",'Foglio 1'!AN23)</f>
        <v>1</v>
      </c>
      <c r="AO23" s="139">
        <f>IF('Foglio 1'!AO23="","",'Foglio 1'!AO23)</f>
        <v>1</v>
      </c>
      <c r="AP23" s="138" t="str">
        <f>IF('Foglio 1'!AP23="","",'Foglio 1'!AP23)</f>
        <v>a</v>
      </c>
      <c r="AQ23" s="138" t="str">
        <f>IF('Foglio 1'!AQ23="","",'Foglio 1'!AQ23)</f>
        <v/>
      </c>
      <c r="AR23" s="39">
        <f>SUMIF(C23:AO23,"&gt;=0,00")</f>
        <v>26.25</v>
      </c>
      <c r="AS23" s="150">
        <f t="shared" si="1"/>
        <v>29</v>
      </c>
      <c r="AT23" s="151">
        <f t="shared" si="0"/>
        <v>0.90517241379310343</v>
      </c>
    </row>
    <row r="24" spans="1:46" ht="18.75" customHeight="1">
      <c r="A24" s="22" t="s">
        <v>29</v>
      </c>
      <c r="B24" s="133" t="str">
        <f>IF('Foglio 1'!B24="","",'Foglio 1'!B24)</f>
        <v>c</v>
      </c>
      <c r="C24" s="134" t="str">
        <f>IF('Foglio 1'!C24="","",'Foglio 1'!C24)</f>
        <v/>
      </c>
      <c r="D24" s="152" t="str">
        <f>IF('Foglio 1'!D24="","",'Foglio 1'!D24)</f>
        <v/>
      </c>
      <c r="E24" s="136" t="str">
        <f>IF('Foglio 1'!E24="","",'Foglio 1'!E24)</f>
        <v/>
      </c>
      <c r="F24" s="136" t="str">
        <f>IF('Foglio 1'!F24="","",'Foglio 1'!F24)</f>
        <v/>
      </c>
      <c r="G24" s="136" t="str">
        <f>IF('Foglio 1'!G24="","",'Foglio 1'!G24)</f>
        <v/>
      </c>
      <c r="H24" s="137" t="str">
        <f>IF('Foglio 1'!H24="","",'Foglio 1'!H24)</f>
        <v/>
      </c>
      <c r="I24" s="153" t="str">
        <f>IF('Foglio 1'!I24="","",'Foglio 1'!I24)</f>
        <v/>
      </c>
      <c r="J24" s="137" t="str">
        <f>IF('Foglio 1'!J24="","",'Foglio 1'!J24)</f>
        <v/>
      </c>
      <c r="K24" s="137" t="str">
        <f>IF('Foglio 1'!K24="","",'Foglio 1'!K24)</f>
        <v/>
      </c>
      <c r="L24" s="137" t="str">
        <f>IF('Foglio 1'!L24="","",'Foglio 1'!L24)</f>
        <v/>
      </c>
      <c r="M24" s="139">
        <f>IF('Foglio 1'!M24="","",'Foglio 1'!M24)</f>
        <v>0.5</v>
      </c>
      <c r="N24" s="140">
        <f>IF('Foglio 1'!N24="","",'Foglio 1'!N24)</f>
        <v>1</v>
      </c>
      <c r="O24" s="140">
        <f>IF('Foglio 1'!O24="","",'Foglio 1'!O24)</f>
        <v>1</v>
      </c>
      <c r="P24" s="140">
        <f>IF('Foglio 1'!P24="","",'Foglio 1'!P24)</f>
        <v>0.75</v>
      </c>
      <c r="Q24" s="140">
        <f>IF('Foglio 1'!Q24="","",'Foglio 1'!Q24)</f>
        <v>0.5</v>
      </c>
      <c r="R24" s="140">
        <f>IF('Foglio 1'!R24="","",'Foglio 1'!R24)</f>
        <v>0.75</v>
      </c>
      <c r="S24" s="140">
        <f>IF('Foglio 1'!S24="","",'Foglio 1'!S24)</f>
        <v>0.75</v>
      </c>
      <c r="T24" s="141">
        <f>IF('Foglio 1'!T24="","",'Foglio 1'!T24)</f>
        <v>0.75</v>
      </c>
      <c r="U24" s="136">
        <f>IF('Foglio 1'!U24="","",'Foglio 1'!U24)</f>
        <v>0.75</v>
      </c>
      <c r="V24" s="142">
        <f>IF('Foglio 1'!V24="","",'Foglio 1'!V24)</f>
        <v>0.5</v>
      </c>
      <c r="W24" s="142">
        <f>IF('Foglio 1'!W24="","",'Foglio 1'!W24)</f>
        <v>0.5</v>
      </c>
      <c r="X24" s="143">
        <f>IF('Foglio 1'!X24="","",'Foglio 1'!X24)</f>
        <v>0.75</v>
      </c>
      <c r="Y24" s="134">
        <f>IF('Foglio 1'!Y24="","",'Foglio 1'!Y24)</f>
        <v>1</v>
      </c>
      <c r="Z24" s="134">
        <f>IF('Foglio 1'!Z24="","",'Foglio 1'!Z24)</f>
        <v>0.75</v>
      </c>
      <c r="AA24" s="141">
        <f>IF('Foglio 1'!AA24="","",'Foglio 1'!AA24)</f>
        <v>0.75</v>
      </c>
      <c r="AB24" s="141">
        <f>IF('Foglio 1'!AB24="","",'Foglio 1'!AB24)</f>
        <v>0.75</v>
      </c>
      <c r="AC24" s="144">
        <f>IF('Foglio 1'!AC24="","",'Foglio 1'!AC24)</f>
        <v>0.75</v>
      </c>
      <c r="AD24" s="141">
        <f>IF('Foglio 1'!AD24="","",'Foglio 1'!AD24)</f>
        <v>0.5</v>
      </c>
      <c r="AE24" s="144">
        <f>IF('Foglio 1'!AE24="","",'Foglio 1'!AE24)</f>
        <v>0.5</v>
      </c>
      <c r="AF24" s="146">
        <f>IF('Foglio 1'!AF24="","",'Foglio 1'!AF24)</f>
        <v>0.75</v>
      </c>
      <c r="AG24" s="144">
        <f>IF('Foglio 1'!AG24="","",'Foglio 1'!AG24)</f>
        <v>0.75</v>
      </c>
      <c r="AH24" s="147">
        <f>IF('Foglio 1'!AH24="","",'Foglio 1'!AH24)</f>
        <v>1</v>
      </c>
      <c r="AI24" s="139">
        <f>IF('Foglio 1'!AI24="","",'Foglio 1'!AI24)</f>
        <v>1</v>
      </c>
      <c r="AJ24" s="148">
        <f>IF('Foglio 1'!AJ24="","",'Foglio 1'!AJ24)</f>
        <v>0.5</v>
      </c>
      <c r="AK24" s="148">
        <f>IF('Foglio 1'!AK24="","",'Foglio 1'!AK24)</f>
        <v>0.5</v>
      </c>
      <c r="AL24" s="144">
        <f>IF('Foglio 1'!AL24="","",'Foglio 1'!AL24)</f>
        <v>0.75</v>
      </c>
      <c r="AM24" s="144">
        <f>IF('Foglio 1'!AM24="","",'Foglio 1'!AM24)</f>
        <v>0.75</v>
      </c>
      <c r="AN24" s="149">
        <f>IF('Foglio 1'!AN24="","",'Foglio 1'!AN24)</f>
        <v>0.5</v>
      </c>
      <c r="AO24" s="139">
        <f>IF('Foglio 1'!AO24="","",'Foglio 1'!AO24)</f>
        <v>0.5</v>
      </c>
      <c r="AP24" s="138" t="str">
        <f>IF('Foglio 1'!AP24="","",'Foglio 1'!AP24)</f>
        <v>e</v>
      </c>
      <c r="AQ24" s="138" t="str">
        <f>IF('Foglio 1'!AQ24="","",'Foglio 1'!AQ24)</f>
        <v/>
      </c>
      <c r="AR24" s="39">
        <f t="shared" si="2"/>
        <v>20.5</v>
      </c>
      <c r="AS24" s="150">
        <f t="shared" si="1"/>
        <v>29</v>
      </c>
      <c r="AT24" s="151">
        <f t="shared" si="0"/>
        <v>0.7068965517241379</v>
      </c>
    </row>
    <row r="25" spans="1:46" ht="18.75" customHeight="1">
      <c r="A25" s="22" t="s">
        <v>30</v>
      </c>
      <c r="B25" s="133" t="str">
        <f>IF('Foglio 1'!B25="","",'Foglio 1'!B25)</f>
        <v>c</v>
      </c>
      <c r="C25" s="134" t="str">
        <f>IF('Foglio 1'!C25="","",'Foglio 1'!C25)</f>
        <v/>
      </c>
      <c r="D25" s="152" t="str">
        <f>IF('Foglio 1'!D25="","",'Foglio 1'!D25)</f>
        <v/>
      </c>
      <c r="E25" s="136" t="str">
        <f>IF('Foglio 1'!E25="","",'Foglio 1'!E25)</f>
        <v/>
      </c>
      <c r="F25" s="136" t="str">
        <f>IF('Foglio 1'!F25="","",'Foglio 1'!F25)</f>
        <v/>
      </c>
      <c r="G25" s="136" t="str">
        <f>IF('Foglio 1'!G25="","",'Foglio 1'!G25)</f>
        <v/>
      </c>
      <c r="H25" s="137" t="str">
        <f>IF('Foglio 1'!H25="","",'Foglio 1'!H25)</f>
        <v/>
      </c>
      <c r="I25" s="153" t="str">
        <f>IF('Foglio 1'!I25="","",'Foglio 1'!I25)</f>
        <v/>
      </c>
      <c r="J25" s="137" t="str">
        <f>IF('Foglio 1'!J25="","",'Foglio 1'!J25)</f>
        <v/>
      </c>
      <c r="K25" s="137" t="str">
        <f>IF('Foglio 1'!K25="","",'Foglio 1'!K25)</f>
        <v/>
      </c>
      <c r="L25" s="137" t="str">
        <f>IF('Foglio 1'!L25="","",'Foglio 1'!L25)</f>
        <v/>
      </c>
      <c r="M25" s="139">
        <f>IF('Foglio 1'!M25="","",'Foglio 1'!M25)</f>
        <v>0.5</v>
      </c>
      <c r="N25" s="140">
        <f>IF('Foglio 1'!N25="","",'Foglio 1'!N25)</f>
        <v>0.75</v>
      </c>
      <c r="O25" s="140">
        <f>IF('Foglio 1'!O25="","",'Foglio 1'!O25)</f>
        <v>0.5</v>
      </c>
      <c r="P25" s="140">
        <f>IF('Foglio 1'!P25="","",'Foglio 1'!P25)</f>
        <v>0.5</v>
      </c>
      <c r="Q25" s="140">
        <f>IF('Foglio 1'!Q25="","",'Foglio 1'!Q25)</f>
        <v>0.5</v>
      </c>
      <c r="R25" s="140">
        <f>IF('Foglio 1'!R25="","",'Foglio 1'!R25)</f>
        <v>0.5</v>
      </c>
      <c r="S25" s="140">
        <f>IF('Foglio 1'!S25="","",'Foglio 1'!S25)</f>
        <v>0.5</v>
      </c>
      <c r="T25" s="141">
        <f>IF('Foglio 1'!T25="","",'Foglio 1'!T25)</f>
        <v>0.5</v>
      </c>
      <c r="U25" s="136">
        <f>IF('Foglio 1'!U25="","",'Foglio 1'!U25)</f>
        <v>1</v>
      </c>
      <c r="V25" s="142">
        <f>IF('Foglio 1'!V25="","",'Foglio 1'!V25)</f>
        <v>0.75</v>
      </c>
      <c r="W25" s="142">
        <f>IF('Foglio 1'!W25="","",'Foglio 1'!W25)</f>
        <v>0.75</v>
      </c>
      <c r="X25" s="143">
        <f>IF('Foglio 1'!X25="","",'Foglio 1'!X25)</f>
        <v>0.75</v>
      </c>
      <c r="Y25" s="134">
        <f>IF('Foglio 1'!Y25="","",'Foglio 1'!Y25)</f>
        <v>1</v>
      </c>
      <c r="Z25" s="134">
        <f>IF('Foglio 1'!Z25="","",'Foglio 1'!Z25)</f>
        <v>1</v>
      </c>
      <c r="AA25" s="141">
        <f>IF('Foglio 1'!AA25="","",'Foglio 1'!AA25)</f>
        <v>0.25</v>
      </c>
      <c r="AB25" s="141">
        <f>IF('Foglio 1'!AB25="","",'Foglio 1'!AB25)</f>
        <v>0.5</v>
      </c>
      <c r="AC25" s="144">
        <f>IF('Foglio 1'!AC25="","",'Foglio 1'!AC25)</f>
        <v>0.75</v>
      </c>
      <c r="AD25" s="141">
        <f>IF('Foglio 1'!AD25="","",'Foglio 1'!AD25)</f>
        <v>0.75</v>
      </c>
      <c r="AE25" s="144">
        <f>IF('Foglio 1'!AE25="","",'Foglio 1'!AE25)</f>
        <v>0.5</v>
      </c>
      <c r="AF25" s="146">
        <f>IF('Foglio 1'!AF25="","",'Foglio 1'!AF25)</f>
        <v>0</v>
      </c>
      <c r="AG25" s="144">
        <f>IF('Foglio 1'!AG25="","",'Foglio 1'!AG25)</f>
        <v>0.75</v>
      </c>
      <c r="AH25" s="147">
        <f>IF('Foglio 1'!AH25="","",'Foglio 1'!AH25)</f>
        <v>1</v>
      </c>
      <c r="AI25" s="139">
        <f>IF('Foglio 1'!AI25="","",'Foglio 1'!AI25)</f>
        <v>0.75</v>
      </c>
      <c r="AJ25" s="148">
        <f>IF('Foglio 1'!AJ25="","",'Foglio 1'!AJ25)</f>
        <v>0.5</v>
      </c>
      <c r="AK25" s="148">
        <f>IF('Foglio 1'!AK25="","",'Foglio 1'!AK25)</f>
        <v>0.5</v>
      </c>
      <c r="AL25" s="144">
        <f>IF('Foglio 1'!AL25="","",'Foglio 1'!AL25)</f>
        <v>1</v>
      </c>
      <c r="AM25" s="144">
        <f>IF('Foglio 1'!AM25="","",'Foglio 1'!AM25)</f>
        <v>0.75</v>
      </c>
      <c r="AN25" s="149">
        <f>IF('Foglio 1'!AN25="","",'Foglio 1'!AN25)</f>
        <v>0.75</v>
      </c>
      <c r="AO25" s="139">
        <f>IF('Foglio 1'!AO25="","",'Foglio 1'!AO25)</f>
        <v>0.75</v>
      </c>
      <c r="AP25" s="138" t="str">
        <f>IF('Foglio 1'!AP25="","",'Foglio 1'!AP25)</f>
        <v>a</v>
      </c>
      <c r="AQ25" s="138" t="str">
        <f>IF('Foglio 1'!AQ25="","",'Foglio 1'!AQ25)</f>
        <v/>
      </c>
      <c r="AR25" s="39">
        <f t="shared" si="2"/>
        <v>19</v>
      </c>
      <c r="AS25" s="150">
        <f t="shared" si="1"/>
        <v>29</v>
      </c>
      <c r="AT25" s="151">
        <f t="shared" si="0"/>
        <v>0.65517241379310343</v>
      </c>
    </row>
    <row r="26" spans="1:46" ht="18.75" customHeight="1">
      <c r="A26" s="22" t="s">
        <v>31</v>
      </c>
      <c r="B26" s="133" t="str">
        <f>IF('Foglio 1'!B26="","",'Foglio 1'!B26)</f>
        <v>a</v>
      </c>
      <c r="C26" s="134" t="str">
        <f>IF('Foglio 1'!C26="","",'Foglio 1'!C26)</f>
        <v/>
      </c>
      <c r="D26" s="152" t="str">
        <f>IF('Foglio 1'!D26="","",'Foglio 1'!D26)</f>
        <v/>
      </c>
      <c r="E26" s="136" t="str">
        <f>IF('Foglio 1'!E26="","",'Foglio 1'!E26)</f>
        <v/>
      </c>
      <c r="F26" s="136" t="str">
        <f>IF('Foglio 1'!F26="","",'Foglio 1'!F26)</f>
        <v/>
      </c>
      <c r="G26" s="136" t="str">
        <f>IF('Foglio 1'!G26="","",'Foglio 1'!G26)</f>
        <v/>
      </c>
      <c r="H26" s="137" t="str">
        <f>IF('Foglio 1'!H26="","",'Foglio 1'!H26)</f>
        <v/>
      </c>
      <c r="I26" s="153" t="str">
        <f>IF('Foglio 1'!I26="","",'Foglio 1'!I26)</f>
        <v/>
      </c>
      <c r="J26" s="137" t="str">
        <f>IF('Foglio 1'!J26="","",'Foglio 1'!J26)</f>
        <v/>
      </c>
      <c r="K26" s="137" t="str">
        <f>IF('Foglio 1'!K26="","",'Foglio 1'!K26)</f>
        <v/>
      </c>
      <c r="L26" s="137" t="str">
        <f>IF('Foglio 1'!L26="","",'Foglio 1'!L26)</f>
        <v/>
      </c>
      <c r="M26" s="139">
        <f>IF('Foglio 1'!M26="","",'Foglio 1'!M26)</f>
        <v>0.5</v>
      </c>
      <c r="N26" s="140">
        <f>IF('Foglio 1'!N26="","",'Foglio 1'!N26)</f>
        <v>0.75</v>
      </c>
      <c r="O26" s="140">
        <f>IF('Foglio 1'!O26="","",'Foglio 1'!O26)</f>
        <v>0.75</v>
      </c>
      <c r="P26" s="140">
        <f>IF('Foglio 1'!P26="","",'Foglio 1'!P26)</f>
        <v>0.75</v>
      </c>
      <c r="Q26" s="140">
        <f>IF('Foglio 1'!Q26="","",'Foglio 1'!Q26)</f>
        <v>0.75</v>
      </c>
      <c r="R26" s="140">
        <f>IF('Foglio 1'!R26="","",'Foglio 1'!R26)</f>
        <v>0.75</v>
      </c>
      <c r="S26" s="140">
        <f>IF('Foglio 1'!S26="","",'Foglio 1'!S26)</f>
        <v>0.75</v>
      </c>
      <c r="T26" s="141">
        <f>IF('Foglio 1'!T26="","",'Foglio 1'!T26)</f>
        <v>0.75</v>
      </c>
      <c r="U26" s="136">
        <f>IF('Foglio 1'!U26="","",'Foglio 1'!U26)</f>
        <v>0.75</v>
      </c>
      <c r="V26" s="142">
        <f>IF('Foglio 1'!V26="","",'Foglio 1'!V26)</f>
        <v>0.75</v>
      </c>
      <c r="W26" s="142">
        <f>IF('Foglio 1'!W26="","",'Foglio 1'!W26)</f>
        <v>0.75</v>
      </c>
      <c r="X26" s="143">
        <f>IF('Foglio 1'!X26="","",'Foglio 1'!X26)</f>
        <v>0.75</v>
      </c>
      <c r="Y26" s="134">
        <f>IF('Foglio 1'!Y26="","",'Foglio 1'!Y26)</f>
        <v>0.75</v>
      </c>
      <c r="Z26" s="134">
        <f>IF('Foglio 1'!Z26="","",'Foglio 1'!Z26)</f>
        <v>0.75</v>
      </c>
      <c r="AA26" s="141">
        <f>IF('Foglio 1'!AA26="","",'Foglio 1'!AA26)</f>
        <v>0.75</v>
      </c>
      <c r="AB26" s="141">
        <f>IF('Foglio 1'!AB26="","",'Foglio 1'!AB26)</f>
        <v>0.75</v>
      </c>
      <c r="AC26" s="144">
        <f>IF('Foglio 1'!AC26="","",'Foglio 1'!AC26)</f>
        <v>0.75</v>
      </c>
      <c r="AD26" s="141">
        <f>IF('Foglio 1'!AD26="","",'Foglio 1'!AD26)</f>
        <v>0.75</v>
      </c>
      <c r="AE26" s="144">
        <f>IF('Foglio 1'!AE26="","",'Foglio 1'!AE26)</f>
        <v>0.75</v>
      </c>
      <c r="AF26" s="146">
        <f>IF('Foglio 1'!AF26="","",'Foglio 1'!AF26)</f>
        <v>0.5</v>
      </c>
      <c r="AG26" s="144">
        <f>IF('Foglio 1'!AG26="","",'Foglio 1'!AG26)</f>
        <v>0.75</v>
      </c>
      <c r="AH26" s="147">
        <f>IF('Foglio 1'!AH26="","",'Foglio 1'!AH26)</f>
        <v>1</v>
      </c>
      <c r="AI26" s="139">
        <f>IF('Foglio 1'!AI26="","",'Foglio 1'!AI26)</f>
        <v>0.75</v>
      </c>
      <c r="AJ26" s="148">
        <f>IF('Foglio 1'!AJ26="","",'Foglio 1'!AJ26)</f>
        <v>0.75</v>
      </c>
      <c r="AK26" s="148">
        <f>IF('Foglio 1'!AK26="","",'Foglio 1'!AK26)</f>
        <v>0.75</v>
      </c>
      <c r="AL26" s="144">
        <f>IF('Foglio 1'!AL26="","",'Foglio 1'!AL26)</f>
        <v>0.75</v>
      </c>
      <c r="AM26" s="144">
        <f>IF('Foglio 1'!AM26="","",'Foglio 1'!AM26)</f>
        <v>0.75</v>
      </c>
      <c r="AN26" s="149">
        <f>IF('Foglio 1'!AN26="","",'Foglio 1'!AN26)</f>
        <v>0.75</v>
      </c>
      <c r="AO26" s="139">
        <f>IF('Foglio 1'!AO26="","",'Foglio 1'!AO26)</f>
        <v>0.75</v>
      </c>
      <c r="AP26" s="138" t="str">
        <f>IF('Foglio 1'!AP26="","",'Foglio 1'!AP26)</f>
        <v>a</v>
      </c>
      <c r="AQ26" s="138" t="str">
        <f>IF('Foglio 1'!AQ26="","",'Foglio 1'!AQ26)</f>
        <v/>
      </c>
      <c r="AR26" s="39">
        <f t="shared" si="2"/>
        <v>21.5</v>
      </c>
      <c r="AS26" s="150">
        <f t="shared" si="1"/>
        <v>29</v>
      </c>
      <c r="AT26" s="151">
        <f t="shared" si="0"/>
        <v>0.74137931034482762</v>
      </c>
    </row>
    <row r="27" spans="1:46" ht="18.75" customHeight="1">
      <c r="A27" s="22" t="s">
        <v>32</v>
      </c>
      <c r="B27" s="133" t="str">
        <f>IF('Foglio 1'!B27="","",'Foglio 1'!B27)</f>
        <v>c</v>
      </c>
      <c r="C27" s="134" t="str">
        <f>IF('Foglio 1'!C27="","",'Foglio 1'!C27)</f>
        <v/>
      </c>
      <c r="D27" s="152" t="str">
        <f>IF('Foglio 1'!D27="","",'Foglio 1'!D27)</f>
        <v/>
      </c>
      <c r="E27" s="136" t="str">
        <f>IF('Foglio 1'!E27="","",'Foglio 1'!E27)</f>
        <v/>
      </c>
      <c r="F27" s="136" t="str">
        <f>IF('Foglio 1'!F27="","",'Foglio 1'!F27)</f>
        <v/>
      </c>
      <c r="G27" s="136" t="str">
        <f>IF('Foglio 1'!G27="","",'Foglio 1'!G27)</f>
        <v/>
      </c>
      <c r="H27" s="137" t="str">
        <f>IF('Foglio 1'!H27="","",'Foglio 1'!H27)</f>
        <v/>
      </c>
      <c r="I27" s="153" t="str">
        <f>IF('Foglio 1'!I27="","",'Foglio 1'!I27)</f>
        <v/>
      </c>
      <c r="J27" s="137" t="str">
        <f>IF('Foglio 1'!J27="","",'Foglio 1'!J27)</f>
        <v/>
      </c>
      <c r="K27" s="137" t="str">
        <f>IF('Foglio 1'!K27="","",'Foglio 1'!K27)</f>
        <v/>
      </c>
      <c r="L27" s="137" t="str">
        <f>IF('Foglio 1'!L27="","",'Foglio 1'!L27)</f>
        <v/>
      </c>
      <c r="M27" s="139">
        <f>IF('Foglio 1'!M27="","",'Foglio 1'!M27)</f>
        <v>0.75</v>
      </c>
      <c r="N27" s="140">
        <f>IF('Foglio 1'!N27="","",'Foglio 1'!N27)</f>
        <v>1</v>
      </c>
      <c r="O27" s="140">
        <f>IF('Foglio 1'!O27="","",'Foglio 1'!O27)</f>
        <v>0.75</v>
      </c>
      <c r="P27" s="140">
        <f>IF('Foglio 1'!P27="","",'Foglio 1'!P27)</f>
        <v>0.75</v>
      </c>
      <c r="Q27" s="140">
        <f>IF('Foglio 1'!Q27="","",'Foglio 1'!Q27)</f>
        <v>1</v>
      </c>
      <c r="R27" s="140">
        <f>IF('Foglio 1'!R27="","",'Foglio 1'!R27)</f>
        <v>0.75</v>
      </c>
      <c r="S27" s="140">
        <f>IF('Foglio 1'!S27="","",'Foglio 1'!S27)</f>
        <v>0.75</v>
      </c>
      <c r="T27" s="141">
        <f>IF('Foglio 1'!T27="","",'Foglio 1'!T27)</f>
        <v>1</v>
      </c>
      <c r="U27" s="136">
        <f>IF('Foglio 1'!U27="","",'Foglio 1'!U27)</f>
        <v>1</v>
      </c>
      <c r="V27" s="142">
        <f>IF('Foglio 1'!V27="","",'Foglio 1'!V27)</f>
        <v>0.75</v>
      </c>
      <c r="W27" s="142">
        <f>IF('Foglio 1'!W27="","",'Foglio 1'!W27)</f>
        <v>0.75</v>
      </c>
      <c r="X27" s="143">
        <f>IF('Foglio 1'!X27="","",'Foglio 1'!X27)</f>
        <v>0.75</v>
      </c>
      <c r="Y27" s="134">
        <f>IF('Foglio 1'!Y27="","",'Foglio 1'!Y27)</f>
        <v>1</v>
      </c>
      <c r="Z27" s="134">
        <f>IF('Foglio 1'!Z27="","",'Foglio 1'!Z27)</f>
        <v>1</v>
      </c>
      <c r="AA27" s="141">
        <f>IF('Foglio 1'!AA27="","",'Foglio 1'!AA27)</f>
        <v>0.75</v>
      </c>
      <c r="AB27" s="141">
        <f>IF('Foglio 1'!AB27="","",'Foglio 1'!AB27)</f>
        <v>1</v>
      </c>
      <c r="AC27" s="144">
        <f>IF('Foglio 1'!AC27="","",'Foglio 1'!AC27)</f>
        <v>0.75</v>
      </c>
      <c r="AD27" s="141">
        <f>IF('Foglio 1'!AD27="","",'Foglio 1'!AD27)</f>
        <v>0.75</v>
      </c>
      <c r="AE27" s="144">
        <f>IF('Foglio 1'!AE27="","",'Foglio 1'!AE27)</f>
        <v>0.75</v>
      </c>
      <c r="AF27" s="146">
        <f>IF('Foglio 1'!AF27="","",'Foglio 1'!AF27)</f>
        <v>0.5</v>
      </c>
      <c r="AG27" s="144">
        <f>IF('Foglio 1'!AG27="","",'Foglio 1'!AG27)</f>
        <v>0.75</v>
      </c>
      <c r="AH27" s="147">
        <f>IF('Foglio 1'!AH27="","",'Foglio 1'!AH27)</f>
        <v>0.75</v>
      </c>
      <c r="AI27" s="139">
        <f>IF('Foglio 1'!AI27="","",'Foglio 1'!AI27)</f>
        <v>1</v>
      </c>
      <c r="AJ27" s="148">
        <f>IF('Foglio 1'!AJ27="","",'Foglio 1'!AJ27)</f>
        <v>0.75</v>
      </c>
      <c r="AK27" s="148">
        <f>IF('Foglio 1'!AK27="","",'Foglio 1'!AK27)</f>
        <v>0.75</v>
      </c>
      <c r="AL27" s="144">
        <f>IF('Foglio 1'!AL27="","",'Foglio 1'!AL27)</f>
        <v>1</v>
      </c>
      <c r="AM27" s="144">
        <f>IF('Foglio 1'!AM27="","",'Foglio 1'!AM27)</f>
        <v>0.75</v>
      </c>
      <c r="AN27" s="149">
        <f>IF('Foglio 1'!AN27="","",'Foglio 1'!AN27)</f>
        <v>0.75</v>
      </c>
      <c r="AO27" s="139">
        <f>IF('Foglio 1'!AO27="","",'Foglio 1'!AO27)</f>
        <v>0.75</v>
      </c>
      <c r="AP27" s="138" t="str">
        <f>IF('Foglio 1'!AP27="","",'Foglio 1'!AP27)</f>
        <v>a</v>
      </c>
      <c r="AQ27" s="138" t="str">
        <f>IF('Foglio 1'!AQ27="","",'Foglio 1'!AQ27)</f>
        <v/>
      </c>
      <c r="AR27" s="39">
        <f t="shared" si="2"/>
        <v>23.75</v>
      </c>
      <c r="AS27" s="150">
        <f t="shared" si="1"/>
        <v>29</v>
      </c>
      <c r="AT27" s="151">
        <f t="shared" si="0"/>
        <v>0.81896551724137934</v>
      </c>
    </row>
    <row r="28" spans="1:46" ht="18.75" customHeight="1">
      <c r="A28" s="22" t="s">
        <v>33</v>
      </c>
      <c r="B28" s="133" t="str">
        <f>IF('Foglio 1'!B28="","",'Foglio 1'!B28)</f>
        <v>c</v>
      </c>
      <c r="C28" s="134" t="str">
        <f>IF('Foglio 1'!C28="","",'Foglio 1'!C28)</f>
        <v/>
      </c>
      <c r="D28" s="152" t="str">
        <f>IF('Foglio 1'!D28="","",'Foglio 1'!D28)</f>
        <v/>
      </c>
      <c r="E28" s="136" t="str">
        <f>IF('Foglio 1'!E28="","",'Foglio 1'!E28)</f>
        <v/>
      </c>
      <c r="F28" s="136" t="str">
        <f>IF('Foglio 1'!F28="","",'Foglio 1'!F28)</f>
        <v/>
      </c>
      <c r="G28" s="136" t="str">
        <f>IF('Foglio 1'!G28="","",'Foglio 1'!G28)</f>
        <v/>
      </c>
      <c r="H28" s="137" t="str">
        <f>IF('Foglio 1'!H28="","",'Foglio 1'!H28)</f>
        <v/>
      </c>
      <c r="I28" s="153" t="str">
        <f>IF('Foglio 1'!I28="","",'Foglio 1'!I28)</f>
        <v/>
      </c>
      <c r="J28" s="137" t="str">
        <f>IF('Foglio 1'!J28="","",'Foglio 1'!J28)</f>
        <v/>
      </c>
      <c r="K28" s="137" t="str">
        <f>IF('Foglio 1'!K28="","",'Foglio 1'!K28)</f>
        <v/>
      </c>
      <c r="L28" s="137" t="str">
        <f>IF('Foglio 1'!L28="","",'Foglio 1'!L28)</f>
        <v/>
      </c>
      <c r="M28" s="139">
        <f>IF('Foglio 1'!M28="","",'Foglio 1'!M28)</f>
        <v>0.5</v>
      </c>
      <c r="N28" s="140">
        <f>IF('Foglio 1'!N28="","",'Foglio 1'!N28)</f>
        <v>0.5</v>
      </c>
      <c r="O28" s="140">
        <f>IF('Foglio 1'!O28="","",'Foglio 1'!O28)</f>
        <v>0.5</v>
      </c>
      <c r="P28" s="140">
        <f>IF('Foglio 1'!P28="","",'Foglio 1'!P28)</f>
        <v>0.75</v>
      </c>
      <c r="Q28" s="140">
        <f>IF('Foglio 1'!Q28="","",'Foglio 1'!Q28)</f>
        <v>0.75</v>
      </c>
      <c r="R28" s="140">
        <f>IF('Foglio 1'!R28="","",'Foglio 1'!R28)</f>
        <v>0.5</v>
      </c>
      <c r="S28" s="140">
        <f>IF('Foglio 1'!S28="","",'Foglio 1'!S28)</f>
        <v>0.25</v>
      </c>
      <c r="T28" s="141">
        <f>IF('Foglio 1'!T28="","",'Foglio 1'!T28)</f>
        <v>0.75</v>
      </c>
      <c r="U28" s="136">
        <f>IF('Foglio 1'!U28="","",'Foglio 1'!U28)</f>
        <v>0.75</v>
      </c>
      <c r="V28" s="142">
        <f>IF('Foglio 1'!V28="","",'Foglio 1'!V28)</f>
        <v>0.5</v>
      </c>
      <c r="W28" s="142">
        <f>IF('Foglio 1'!W28="","",'Foglio 1'!W28)</f>
        <v>0.5</v>
      </c>
      <c r="X28" s="143">
        <f>IF('Foglio 1'!X28="","",'Foglio 1'!X28)</f>
        <v>0.75</v>
      </c>
      <c r="Y28" s="134">
        <f>IF('Foglio 1'!Y28="","",'Foglio 1'!Y28)</f>
        <v>0.75</v>
      </c>
      <c r="Z28" s="134">
        <f>IF('Foglio 1'!Z28="","",'Foglio 1'!Z28)</f>
        <v>0.5</v>
      </c>
      <c r="AA28" s="141">
        <f>IF('Foglio 1'!AA28="","",'Foglio 1'!AA28)</f>
        <v>0.5</v>
      </c>
      <c r="AB28" s="141">
        <f>IF('Foglio 1'!AB28="","",'Foglio 1'!AB28)</f>
        <v>0.75</v>
      </c>
      <c r="AC28" s="144">
        <f>IF('Foglio 1'!AC28="","",'Foglio 1'!AC28)</f>
        <v>1</v>
      </c>
      <c r="AD28" s="141">
        <f>IF('Foglio 1'!AD28="","",'Foglio 1'!AD28)</f>
        <v>0.5</v>
      </c>
      <c r="AE28" s="144">
        <f>IF('Foglio 1'!AE28="","",'Foglio 1'!AE28)</f>
        <v>0.5</v>
      </c>
      <c r="AF28" s="146">
        <f>IF('Foglio 1'!AF28="","",'Foglio 1'!AF28)</f>
        <v>0.25</v>
      </c>
      <c r="AG28" s="144">
        <f>IF('Foglio 1'!AG28="","",'Foglio 1'!AG28)</f>
        <v>0.5</v>
      </c>
      <c r="AH28" s="147">
        <f>IF('Foglio 1'!AH28="","",'Foglio 1'!AH28)</f>
        <v>1</v>
      </c>
      <c r="AI28" s="139">
        <f>IF('Foglio 1'!AI28="","",'Foglio 1'!AI28)</f>
        <v>0.75</v>
      </c>
      <c r="AJ28" s="148">
        <f>IF('Foglio 1'!AJ28="","",'Foglio 1'!AJ28)</f>
        <v>0.25</v>
      </c>
      <c r="AK28" s="148">
        <f>IF('Foglio 1'!AK28="","",'Foglio 1'!AK28)</f>
        <v>0.25</v>
      </c>
      <c r="AL28" s="144">
        <f>IF('Foglio 1'!AL28="","",'Foglio 1'!AL28)</f>
        <v>0.75</v>
      </c>
      <c r="AM28" s="144">
        <f>IF('Foglio 1'!AM28="","",'Foglio 1'!AM28)</f>
        <v>0.5</v>
      </c>
      <c r="AN28" s="149">
        <f>IF('Foglio 1'!AN28="","",'Foglio 1'!AN28)</f>
        <v>0.5</v>
      </c>
      <c r="AO28" s="139">
        <f>IF('Foglio 1'!AO28="","",'Foglio 1'!AO28)</f>
        <v>0.5</v>
      </c>
      <c r="AP28" s="138" t="str">
        <f>IF('Foglio 1'!AP28="","",'Foglio 1'!AP28)</f>
        <v>b</v>
      </c>
      <c r="AQ28" s="138" t="str">
        <f>IF('Foglio 1'!AQ28="","",'Foglio 1'!AQ28)</f>
        <v/>
      </c>
      <c r="AR28" s="39">
        <f t="shared" si="2"/>
        <v>16.75</v>
      </c>
      <c r="AS28" s="150">
        <f t="shared" si="1"/>
        <v>29</v>
      </c>
      <c r="AT28" s="151">
        <f t="shared" si="0"/>
        <v>0.57758620689655171</v>
      </c>
    </row>
    <row r="29" spans="1:46" ht="18.75" customHeight="1">
      <c r="A29" s="22" t="s">
        <v>34</v>
      </c>
      <c r="B29" s="133" t="str">
        <f>IF('Foglio 1'!B29="","",'Foglio 1'!B29)</f>
        <v>b</v>
      </c>
      <c r="C29" s="134" t="str">
        <f>IF('Foglio 1'!C29="","",'Foglio 1'!C29)</f>
        <v/>
      </c>
      <c r="D29" s="152" t="str">
        <f>IF('Foglio 1'!D29="","",'Foglio 1'!D29)</f>
        <v/>
      </c>
      <c r="E29" s="136" t="str">
        <f>IF('Foglio 1'!E29="","",'Foglio 1'!E29)</f>
        <v/>
      </c>
      <c r="F29" s="136" t="str">
        <f>IF('Foglio 1'!F29="","",'Foglio 1'!F29)</f>
        <v/>
      </c>
      <c r="G29" s="136" t="str">
        <f>IF('Foglio 1'!G29="","",'Foglio 1'!G29)</f>
        <v/>
      </c>
      <c r="H29" s="137" t="str">
        <f>IF('Foglio 1'!H29="","",'Foglio 1'!H29)</f>
        <v/>
      </c>
      <c r="I29" s="153" t="str">
        <f>IF('Foglio 1'!I29="","",'Foglio 1'!I29)</f>
        <v/>
      </c>
      <c r="J29" s="137" t="str">
        <f>IF('Foglio 1'!J29="","",'Foglio 1'!J29)</f>
        <v/>
      </c>
      <c r="K29" s="137" t="str">
        <f>IF('Foglio 1'!K29="","",'Foglio 1'!K29)</f>
        <v/>
      </c>
      <c r="L29" s="137" t="str">
        <f>IF('Foglio 1'!L29="","",'Foglio 1'!L29)</f>
        <v/>
      </c>
      <c r="M29" s="139">
        <f>IF('Foglio 1'!M29="","",'Foglio 1'!M29)</f>
        <v>0.75</v>
      </c>
      <c r="N29" s="140">
        <f>IF('Foglio 1'!N29="","",'Foglio 1'!N29)</f>
        <v>0.75</v>
      </c>
      <c r="O29" s="140">
        <f>IF('Foglio 1'!O29="","",'Foglio 1'!O29)</f>
        <v>0.75</v>
      </c>
      <c r="P29" s="140">
        <f>IF('Foglio 1'!P29="","",'Foglio 1'!P29)</f>
        <v>0.75</v>
      </c>
      <c r="Q29" s="140">
        <f>IF('Foglio 1'!Q29="","",'Foglio 1'!Q29)</f>
        <v>0.5</v>
      </c>
      <c r="R29" s="140">
        <f>IF('Foglio 1'!R29="","",'Foglio 1'!R29)</f>
        <v>0.5</v>
      </c>
      <c r="S29" s="140">
        <f>IF('Foglio 1'!S29="","",'Foglio 1'!S29)</f>
        <v>0.75</v>
      </c>
      <c r="T29" s="141">
        <f>IF('Foglio 1'!T29="","",'Foglio 1'!T29)</f>
        <v>0.75</v>
      </c>
      <c r="U29" s="136">
        <f>IF('Foglio 1'!U29="","",'Foglio 1'!U29)</f>
        <v>0.5</v>
      </c>
      <c r="V29" s="142">
        <f>IF('Foglio 1'!V29="","",'Foglio 1'!V29)</f>
        <v>0.5</v>
      </c>
      <c r="W29" s="142">
        <f>IF('Foglio 1'!W29="","",'Foglio 1'!W29)</f>
        <v>0.75</v>
      </c>
      <c r="X29" s="143">
        <f>IF('Foglio 1'!X29="","",'Foglio 1'!X29)</f>
        <v>0.75</v>
      </c>
      <c r="Y29" s="134">
        <f>IF('Foglio 1'!Y29="","",'Foglio 1'!Y29)</f>
        <v>0.75</v>
      </c>
      <c r="Z29" s="134">
        <f>IF('Foglio 1'!Z29="","",'Foglio 1'!Z29)</f>
        <v>0.75</v>
      </c>
      <c r="AA29" s="141">
        <f>IF('Foglio 1'!AA29="","",'Foglio 1'!AA29)</f>
        <v>0.75</v>
      </c>
      <c r="AB29" s="141">
        <f>IF('Foglio 1'!AB29="","",'Foglio 1'!AB29)</f>
        <v>0.75</v>
      </c>
      <c r="AC29" s="144">
        <f>IF('Foglio 1'!AC29="","",'Foglio 1'!AC29)</f>
        <v>0.5</v>
      </c>
      <c r="AD29" s="141">
        <f>IF('Foglio 1'!AD29="","",'Foglio 1'!AD29)</f>
        <v>0.5</v>
      </c>
      <c r="AE29" s="144">
        <f>IF('Foglio 1'!AE29="","",'Foglio 1'!AE29)</f>
        <v>0.75</v>
      </c>
      <c r="AF29" s="146">
        <f>IF('Foglio 1'!AF29="","",'Foglio 1'!AF29)</f>
        <v>0.75</v>
      </c>
      <c r="AG29" s="144">
        <f>IF('Foglio 1'!AG29="","",'Foglio 1'!AG29)</f>
        <v>0.5</v>
      </c>
      <c r="AH29" s="147">
        <f>IF('Foglio 1'!AH29="","",'Foglio 1'!AH29)</f>
        <v>0.5</v>
      </c>
      <c r="AI29" s="139">
        <f>IF('Foglio 1'!AI29="","",'Foglio 1'!AI29)</f>
        <v>0.75</v>
      </c>
      <c r="AJ29" s="148">
        <f>IF('Foglio 1'!AJ29="","",'Foglio 1'!AJ29)</f>
        <v>0.75</v>
      </c>
      <c r="AK29" s="148">
        <f>IF('Foglio 1'!AK29="","",'Foglio 1'!AK29)</f>
        <v>0.75</v>
      </c>
      <c r="AL29" s="144">
        <f>IF('Foglio 1'!AL29="","",'Foglio 1'!AL29)</f>
        <v>0.75</v>
      </c>
      <c r="AM29" s="144">
        <f>IF('Foglio 1'!AM29="","",'Foglio 1'!AM29)</f>
        <v>0.5</v>
      </c>
      <c r="AN29" s="149">
        <f>IF('Foglio 1'!AN29="","",'Foglio 1'!AN29)</f>
        <v>0.5</v>
      </c>
      <c r="AO29" s="139">
        <f>IF('Foglio 1'!AO29="","",'Foglio 1'!AO29)</f>
        <v>0.75</v>
      </c>
      <c r="AP29" s="138" t="str">
        <f>IF('Foglio 1'!AP29="","",'Foglio 1'!AP29)</f>
        <v>a</v>
      </c>
      <c r="AQ29" s="138" t="str">
        <f>IF('Foglio 1'!AQ29="","",'Foglio 1'!AQ29)</f>
        <v/>
      </c>
      <c r="AR29" s="39">
        <f t="shared" si="2"/>
        <v>19.25</v>
      </c>
      <c r="AS29" s="150">
        <f t="shared" si="1"/>
        <v>29</v>
      </c>
      <c r="AT29" s="151">
        <f t="shared" si="0"/>
        <v>0.66379310344827591</v>
      </c>
    </row>
    <row r="30" spans="1:46" ht="18.75" customHeight="1">
      <c r="A30" s="22" t="s">
        <v>35</v>
      </c>
      <c r="B30" s="133" t="str">
        <f>IF('Foglio 1'!B30="","",'Foglio 1'!B30)</f>
        <v>a</v>
      </c>
      <c r="C30" s="134" t="str">
        <f>IF('Foglio 1'!C30="","",'Foglio 1'!C30)</f>
        <v/>
      </c>
      <c r="D30" s="152" t="str">
        <f>IF('Foglio 1'!D30="","",'Foglio 1'!D30)</f>
        <v/>
      </c>
      <c r="E30" s="136" t="str">
        <f>IF('Foglio 1'!E30="","",'Foglio 1'!E30)</f>
        <v/>
      </c>
      <c r="F30" s="136" t="str">
        <f>IF('Foglio 1'!F30="","",'Foglio 1'!F30)</f>
        <v/>
      </c>
      <c r="G30" s="136" t="str">
        <f>IF('Foglio 1'!G30="","",'Foglio 1'!G30)</f>
        <v/>
      </c>
      <c r="H30" s="137" t="str">
        <f>IF('Foglio 1'!H30="","",'Foglio 1'!H30)</f>
        <v/>
      </c>
      <c r="I30" s="153" t="str">
        <f>IF('Foglio 1'!I30="","",'Foglio 1'!I30)</f>
        <v/>
      </c>
      <c r="J30" s="137" t="str">
        <f>IF('Foglio 1'!J30="","",'Foglio 1'!J30)</f>
        <v/>
      </c>
      <c r="K30" s="137" t="str">
        <f>IF('Foglio 1'!K30="","",'Foglio 1'!K30)</f>
        <v/>
      </c>
      <c r="L30" s="137" t="str">
        <f>IF('Foglio 1'!L30="","",'Foglio 1'!L30)</f>
        <v/>
      </c>
      <c r="M30" s="139">
        <f>IF('Foglio 1'!M30="","",'Foglio 1'!M30)</f>
        <v>0.75</v>
      </c>
      <c r="N30" s="140">
        <f>IF('Foglio 1'!N30="","",'Foglio 1'!N30)</f>
        <v>0.75</v>
      </c>
      <c r="O30" s="140">
        <f>IF('Foglio 1'!O30="","",'Foglio 1'!O30)</f>
        <v>0.75</v>
      </c>
      <c r="P30" s="140">
        <f>IF('Foglio 1'!P30="","",'Foglio 1'!P30)</f>
        <v>0.75</v>
      </c>
      <c r="Q30" s="140">
        <f>IF('Foglio 1'!Q30="","",'Foglio 1'!Q30)</f>
        <v>1</v>
      </c>
      <c r="R30" s="140">
        <f>IF('Foglio 1'!R30="","",'Foglio 1'!R30)</f>
        <v>0.75</v>
      </c>
      <c r="S30" s="140">
        <f>IF('Foglio 1'!S30="","",'Foglio 1'!S30)</f>
        <v>1</v>
      </c>
      <c r="T30" s="141">
        <f>IF('Foglio 1'!T30="","",'Foglio 1'!T30)</f>
        <v>0.75</v>
      </c>
      <c r="U30" s="136">
        <f>IF('Foglio 1'!U30="","",'Foglio 1'!U30)</f>
        <v>0.75</v>
      </c>
      <c r="V30" s="142">
        <f>IF('Foglio 1'!V30="","",'Foglio 1'!V30)</f>
        <v>0.5</v>
      </c>
      <c r="W30" s="142">
        <f>IF('Foglio 1'!W30="","",'Foglio 1'!W30)</f>
        <v>0.25</v>
      </c>
      <c r="X30" s="143">
        <f>IF('Foglio 1'!X30="","",'Foglio 1'!X30)</f>
        <v>0.75</v>
      </c>
      <c r="Y30" s="134">
        <f>IF('Foglio 1'!Y30="","",'Foglio 1'!Y30)</f>
        <v>0.75</v>
      </c>
      <c r="Z30" s="134">
        <f>IF('Foglio 1'!Z30="","",'Foglio 1'!Z30)</f>
        <v>0.75</v>
      </c>
      <c r="AA30" s="141">
        <f>IF('Foglio 1'!AA30="","",'Foglio 1'!AA30)</f>
        <v>0.75</v>
      </c>
      <c r="AB30" s="141">
        <f>IF('Foglio 1'!AB30="","",'Foglio 1'!AB30)</f>
        <v>0.75</v>
      </c>
      <c r="AC30" s="144">
        <f>IF('Foglio 1'!AC30="","",'Foglio 1'!AC30)</f>
        <v>0.75</v>
      </c>
      <c r="AD30" s="141">
        <f>IF('Foglio 1'!AD30="","",'Foglio 1'!AD30)</f>
        <v>0.75</v>
      </c>
      <c r="AE30" s="144">
        <f>IF('Foglio 1'!AE30="","",'Foglio 1'!AE30)</f>
        <v>0.75</v>
      </c>
      <c r="AF30" s="146">
        <f>IF('Foglio 1'!AF30="","",'Foglio 1'!AF30)</f>
        <v>0.75</v>
      </c>
      <c r="AG30" s="144">
        <f>IF('Foglio 1'!AG30="","",'Foglio 1'!AG30)</f>
        <v>0.75</v>
      </c>
      <c r="AH30" s="147">
        <f>IF('Foglio 1'!AH30="","",'Foglio 1'!AH30)</f>
        <v>1</v>
      </c>
      <c r="AI30" s="139">
        <f>IF('Foglio 1'!AI30="","",'Foglio 1'!AI30)</f>
        <v>1</v>
      </c>
      <c r="AJ30" s="148">
        <f>IF('Foglio 1'!AJ30="","",'Foglio 1'!AJ30)</f>
        <v>0.75</v>
      </c>
      <c r="AK30" s="148">
        <f>IF('Foglio 1'!AK30="","",'Foglio 1'!AK30)</f>
        <v>0.75</v>
      </c>
      <c r="AL30" s="144">
        <f>IF('Foglio 1'!AL30="","",'Foglio 1'!AL30)</f>
        <v>0.75</v>
      </c>
      <c r="AM30" s="144">
        <f>IF('Foglio 1'!AM30="","",'Foglio 1'!AM30)</f>
        <v>0.75</v>
      </c>
      <c r="AN30" s="149">
        <f>IF('Foglio 1'!AN30="","",'Foglio 1'!AN30)</f>
        <v>0.75</v>
      </c>
      <c r="AO30" s="139">
        <f>IF('Foglio 1'!AO30="","",'Foglio 1'!AO30)</f>
        <v>0.75</v>
      </c>
      <c r="AP30" s="138" t="str">
        <f>IF('Foglio 1'!AP30="","",'Foglio 1'!AP30)</f>
        <v>e</v>
      </c>
      <c r="AQ30" s="138" t="str">
        <f>IF('Foglio 1'!AQ30="","",'Foglio 1'!AQ30)</f>
        <v/>
      </c>
      <c r="AR30" s="39">
        <f t="shared" si="2"/>
        <v>22</v>
      </c>
      <c r="AS30" s="150">
        <f t="shared" si="1"/>
        <v>29</v>
      </c>
      <c r="AT30" s="151">
        <f t="shared" si="0"/>
        <v>0.75862068965517238</v>
      </c>
    </row>
    <row r="31" spans="1:46" ht="18.75" customHeight="1">
      <c r="A31" s="22" t="s">
        <v>36</v>
      </c>
      <c r="B31" s="133" t="str">
        <f>IF('Foglio 1'!B31="","",'Foglio 1'!B31)</f>
        <v>c</v>
      </c>
      <c r="C31" s="134" t="str">
        <f>IF('Foglio 1'!C31="","",'Foglio 1'!C31)</f>
        <v/>
      </c>
      <c r="D31" s="152" t="str">
        <f>IF('Foglio 1'!D31="","",'Foglio 1'!D31)</f>
        <v/>
      </c>
      <c r="E31" s="136" t="str">
        <f>IF('Foglio 1'!E31="","",'Foglio 1'!E31)</f>
        <v/>
      </c>
      <c r="F31" s="136" t="str">
        <f>IF('Foglio 1'!F31="","",'Foglio 1'!F31)</f>
        <v/>
      </c>
      <c r="G31" s="136" t="str">
        <f>IF('Foglio 1'!G31="","",'Foglio 1'!G31)</f>
        <v/>
      </c>
      <c r="H31" s="137" t="str">
        <f>IF('Foglio 1'!H31="","",'Foglio 1'!H31)</f>
        <v/>
      </c>
      <c r="I31" s="153" t="str">
        <f>IF('Foglio 1'!I31="","",'Foglio 1'!I31)</f>
        <v/>
      </c>
      <c r="J31" s="137" t="str">
        <f>IF('Foglio 1'!J31="","",'Foglio 1'!J31)</f>
        <v/>
      </c>
      <c r="K31" s="137" t="str">
        <f>IF('Foglio 1'!K31="","",'Foglio 1'!K31)</f>
        <v/>
      </c>
      <c r="L31" s="137" t="str">
        <f>IF('Foglio 1'!L31="","",'Foglio 1'!L31)</f>
        <v/>
      </c>
      <c r="M31" s="139">
        <f>IF('Foglio 1'!M31="","",'Foglio 1'!M31)</f>
        <v>1</v>
      </c>
      <c r="N31" s="140">
        <f>IF('Foglio 1'!N31="","",'Foglio 1'!N31)</f>
        <v>0.75</v>
      </c>
      <c r="O31" s="140">
        <f>IF('Foglio 1'!O31="","",'Foglio 1'!O31)</f>
        <v>0.75</v>
      </c>
      <c r="P31" s="140">
        <f>IF('Foglio 1'!P31="","",'Foglio 1'!P31)</f>
        <v>1</v>
      </c>
      <c r="Q31" s="140">
        <f>IF('Foglio 1'!Q31="","",'Foglio 1'!Q31)</f>
        <v>1</v>
      </c>
      <c r="R31" s="140">
        <f>IF('Foglio 1'!R31="","",'Foglio 1'!R31)</f>
        <v>0.75</v>
      </c>
      <c r="S31" s="140">
        <f>IF('Foglio 1'!S31="","",'Foglio 1'!S31)</f>
        <v>1</v>
      </c>
      <c r="T31" s="141">
        <f>IF('Foglio 1'!T31="","",'Foglio 1'!T31)</f>
        <v>0.75</v>
      </c>
      <c r="U31" s="136">
        <f>IF('Foglio 1'!U31="","",'Foglio 1'!U31)</f>
        <v>1</v>
      </c>
      <c r="V31" s="142">
        <f>IF('Foglio 1'!V31="","",'Foglio 1'!V31)</f>
        <v>1</v>
      </c>
      <c r="W31" s="142">
        <f>IF('Foglio 1'!W31="","",'Foglio 1'!W31)</f>
        <v>1</v>
      </c>
      <c r="X31" s="143">
        <f>IF('Foglio 1'!X31="","",'Foglio 1'!X31)</f>
        <v>0.75</v>
      </c>
      <c r="Y31" s="134">
        <f>IF('Foglio 1'!Y31="","",'Foglio 1'!Y31)</f>
        <v>1</v>
      </c>
      <c r="Z31" s="134">
        <f>IF('Foglio 1'!Z31="","",'Foglio 1'!Z31)</f>
        <v>1</v>
      </c>
      <c r="AA31" s="141">
        <f>IF('Foglio 1'!AA31="","",'Foglio 1'!AA31)</f>
        <v>1</v>
      </c>
      <c r="AB31" s="141">
        <f>IF('Foglio 1'!AB31="","",'Foglio 1'!AB31)</f>
        <v>1</v>
      </c>
      <c r="AC31" s="144">
        <f>IF('Foglio 1'!AC31="","",'Foglio 1'!AC31)</f>
        <v>1</v>
      </c>
      <c r="AD31" s="141">
        <f>IF('Foglio 1'!AD31="","",'Foglio 1'!AD31)</f>
        <v>1</v>
      </c>
      <c r="AE31" s="144">
        <f>IF('Foglio 1'!AE31="","",'Foglio 1'!AE31)</f>
        <v>1</v>
      </c>
      <c r="AF31" s="146">
        <f>IF('Foglio 1'!AF31="","",'Foglio 1'!AF31)</f>
        <v>1</v>
      </c>
      <c r="AG31" s="144">
        <f>IF('Foglio 1'!AG31="","",'Foglio 1'!AG31)</f>
        <v>1</v>
      </c>
      <c r="AH31" s="147">
        <f>IF('Foglio 1'!AH31="","",'Foglio 1'!AH31)</f>
        <v>1</v>
      </c>
      <c r="AI31" s="139">
        <f>IF('Foglio 1'!AI31="","",'Foglio 1'!AI31)</f>
        <v>1</v>
      </c>
      <c r="AJ31" s="148">
        <f>IF('Foglio 1'!AJ31="","",'Foglio 1'!AJ31)</f>
        <v>1</v>
      </c>
      <c r="AK31" s="148">
        <f>IF('Foglio 1'!AK31="","",'Foglio 1'!AK31)</f>
        <v>1</v>
      </c>
      <c r="AL31" s="144">
        <f>IF('Foglio 1'!AL31="","",'Foglio 1'!AL31)</f>
        <v>1</v>
      </c>
      <c r="AM31" s="144">
        <f>IF('Foglio 1'!AM31="","",'Foglio 1'!AM31)</f>
        <v>1</v>
      </c>
      <c r="AN31" s="149">
        <f>IF('Foglio 1'!AN31="","",'Foglio 1'!AN31)</f>
        <v>1</v>
      </c>
      <c r="AO31" s="139">
        <f>IF('Foglio 1'!AO31="","",'Foglio 1'!AO31)</f>
        <v>1</v>
      </c>
      <c r="AP31" s="138" t="str">
        <f>IF('Foglio 1'!AP31="","",'Foglio 1'!AP31)</f>
        <v>b</v>
      </c>
      <c r="AQ31" s="138" t="str">
        <f>IF('Foglio 1'!AQ31="","",'Foglio 1'!AQ31)</f>
        <v/>
      </c>
      <c r="AR31" s="39">
        <f t="shared" si="2"/>
        <v>27.75</v>
      </c>
      <c r="AS31" s="150">
        <f t="shared" si="1"/>
        <v>29</v>
      </c>
      <c r="AT31" s="151">
        <f t="shared" si="0"/>
        <v>0.9568965517241379</v>
      </c>
    </row>
    <row r="32" spans="1:46" ht="18.75" customHeight="1">
      <c r="A32" s="22" t="s">
        <v>37</v>
      </c>
      <c r="B32" s="133" t="str">
        <f>IF('Foglio 1'!B32="","",'Foglio 1'!B32)</f>
        <v>a</v>
      </c>
      <c r="C32" s="134" t="str">
        <f>IF('Foglio 1'!C32="","",'Foglio 1'!C32)</f>
        <v/>
      </c>
      <c r="D32" s="152" t="str">
        <f>IF('Foglio 1'!D32="","",'Foglio 1'!D32)</f>
        <v/>
      </c>
      <c r="E32" s="136" t="str">
        <f>IF('Foglio 1'!E32="","",'Foglio 1'!E32)</f>
        <v/>
      </c>
      <c r="F32" s="136" t="str">
        <f>IF('Foglio 1'!F32="","",'Foglio 1'!F32)</f>
        <v/>
      </c>
      <c r="G32" s="136" t="str">
        <f>IF('Foglio 1'!G32="","",'Foglio 1'!G32)</f>
        <v/>
      </c>
      <c r="H32" s="137" t="str">
        <f>IF('Foglio 1'!H32="","",'Foglio 1'!H32)</f>
        <v/>
      </c>
      <c r="I32" s="153" t="str">
        <f>IF('Foglio 1'!I32="","",'Foglio 1'!I32)</f>
        <v/>
      </c>
      <c r="J32" s="137" t="str">
        <f>IF('Foglio 1'!J32="","",'Foglio 1'!J32)</f>
        <v/>
      </c>
      <c r="K32" s="137" t="str">
        <f>IF('Foglio 1'!K32="","",'Foglio 1'!K32)</f>
        <v/>
      </c>
      <c r="L32" s="137" t="str">
        <f>IF('Foglio 1'!L32="","",'Foglio 1'!L32)</f>
        <v/>
      </c>
      <c r="M32" s="139">
        <f>IF('Foglio 1'!M32="","",'Foglio 1'!M32)</f>
        <v>1</v>
      </c>
      <c r="N32" s="140">
        <f>IF('Foglio 1'!N32="","",'Foglio 1'!N32)</f>
        <v>1</v>
      </c>
      <c r="O32" s="140">
        <f>IF('Foglio 1'!O32="","",'Foglio 1'!O32)</f>
        <v>0.75</v>
      </c>
      <c r="P32" s="140">
        <f>IF('Foglio 1'!P32="","",'Foglio 1'!P32)</f>
        <v>0.75</v>
      </c>
      <c r="Q32" s="140">
        <f>IF('Foglio 1'!Q32="","",'Foglio 1'!Q32)</f>
        <v>0.75</v>
      </c>
      <c r="R32" s="140">
        <f>IF('Foglio 1'!R32="","",'Foglio 1'!R32)</f>
        <v>0.75</v>
      </c>
      <c r="S32" s="140">
        <f>IF('Foglio 1'!S32="","",'Foglio 1'!S32)</f>
        <v>0.75</v>
      </c>
      <c r="T32" s="141">
        <f>IF('Foglio 1'!T32="","",'Foglio 1'!T32)</f>
        <v>0.75</v>
      </c>
      <c r="U32" s="136">
        <f>IF('Foglio 1'!U32="","",'Foglio 1'!U32)</f>
        <v>1</v>
      </c>
      <c r="V32" s="142">
        <f>IF('Foglio 1'!V32="","",'Foglio 1'!V32)</f>
        <v>1</v>
      </c>
      <c r="W32" s="142">
        <f>IF('Foglio 1'!W32="","",'Foglio 1'!W32)</f>
        <v>0.75</v>
      </c>
      <c r="X32" s="143">
        <f>IF('Foglio 1'!X32="","",'Foglio 1'!X32)</f>
        <v>1</v>
      </c>
      <c r="Y32" s="134">
        <f>IF('Foglio 1'!Y32="","",'Foglio 1'!Y32)</f>
        <v>1</v>
      </c>
      <c r="Z32" s="134">
        <f>IF('Foglio 1'!Z32="","",'Foglio 1'!Z32)</f>
        <v>0.75</v>
      </c>
      <c r="AA32" s="141">
        <f>IF('Foglio 1'!AA32="","",'Foglio 1'!AA32)</f>
        <v>0.75</v>
      </c>
      <c r="AB32" s="141">
        <f>IF('Foglio 1'!AB32="","",'Foglio 1'!AB32)</f>
        <v>1</v>
      </c>
      <c r="AC32" s="144">
        <f>IF('Foglio 1'!AC32="","",'Foglio 1'!AC32)</f>
        <v>1</v>
      </c>
      <c r="AD32" s="141">
        <f>IF('Foglio 1'!AD32="","",'Foglio 1'!AD32)</f>
        <v>1</v>
      </c>
      <c r="AE32" s="144">
        <f>IF('Foglio 1'!AE32="","",'Foglio 1'!AE32)</f>
        <v>1</v>
      </c>
      <c r="AF32" s="146">
        <f>IF('Foglio 1'!AF32="","",'Foglio 1'!AF32)</f>
        <v>0.75</v>
      </c>
      <c r="AG32" s="144">
        <f>IF('Foglio 1'!AG32="","",'Foglio 1'!AG32)</f>
        <v>0.75</v>
      </c>
      <c r="AH32" s="147">
        <f>IF('Foglio 1'!AH32="","",'Foglio 1'!AH32)</f>
        <v>0.75</v>
      </c>
      <c r="AI32" s="139">
        <f>IF('Foglio 1'!AI32="","",'Foglio 1'!AI32)</f>
        <v>1</v>
      </c>
      <c r="AJ32" s="148">
        <f>IF('Foglio 1'!AJ32="","",'Foglio 1'!AJ32)</f>
        <v>0.75</v>
      </c>
      <c r="AK32" s="148">
        <f>IF('Foglio 1'!AK32="","",'Foglio 1'!AK32)</f>
        <v>1</v>
      </c>
      <c r="AL32" s="144">
        <f>IF('Foglio 1'!AL32="","",'Foglio 1'!AL32)</f>
        <v>1</v>
      </c>
      <c r="AM32" s="144">
        <f>IF('Foglio 1'!AM32="","",'Foglio 1'!AM32)</f>
        <v>1</v>
      </c>
      <c r="AN32" s="149">
        <f>IF('Foglio 1'!AN32="","",'Foglio 1'!AN32)</f>
        <v>1</v>
      </c>
      <c r="AO32" s="139">
        <f>IF('Foglio 1'!AO32="","",'Foglio 1'!AO32)</f>
        <v>1</v>
      </c>
      <c r="AP32" s="138" t="str">
        <f>IF('Foglio 1'!AP32="","",'Foglio 1'!AP32)</f>
        <v>d</v>
      </c>
      <c r="AQ32" s="138" t="str">
        <f>IF('Foglio 1'!AQ32="","",'Foglio 1'!AQ32)</f>
        <v/>
      </c>
      <c r="AR32" s="39">
        <f t="shared" si="2"/>
        <v>25.75</v>
      </c>
      <c r="AS32" s="150">
        <f t="shared" si="1"/>
        <v>29</v>
      </c>
      <c r="AT32" s="151">
        <f t="shared" si="0"/>
        <v>0.88793103448275867</v>
      </c>
    </row>
    <row r="33" spans="1:46" ht="18.75" customHeight="1">
      <c r="A33" s="22" t="s">
        <v>38</v>
      </c>
      <c r="B33" s="133" t="str">
        <f>IF('Foglio 1'!B33="","",'Foglio 1'!B33)</f>
        <v>c</v>
      </c>
      <c r="C33" s="134" t="str">
        <f>IF('Foglio 1'!C33="","",'Foglio 1'!C33)</f>
        <v/>
      </c>
      <c r="D33" s="152" t="str">
        <f>IF('Foglio 1'!D33="","",'Foglio 1'!D33)</f>
        <v/>
      </c>
      <c r="E33" s="136" t="str">
        <f>IF('Foglio 1'!E33="","",'Foglio 1'!E33)</f>
        <v/>
      </c>
      <c r="F33" s="136" t="str">
        <f>IF('Foglio 1'!F33="","",'Foglio 1'!F33)</f>
        <v/>
      </c>
      <c r="G33" s="136" t="str">
        <f>IF('Foglio 1'!G33="","",'Foglio 1'!G33)</f>
        <v/>
      </c>
      <c r="H33" s="137" t="str">
        <f>IF('Foglio 1'!H33="","",'Foglio 1'!H33)</f>
        <v/>
      </c>
      <c r="I33" s="153" t="str">
        <f>IF('Foglio 1'!I33="","",'Foglio 1'!I33)</f>
        <v/>
      </c>
      <c r="J33" s="137" t="str">
        <f>IF('Foglio 1'!J33="","",'Foglio 1'!J33)</f>
        <v/>
      </c>
      <c r="K33" s="137" t="str">
        <f>IF('Foglio 1'!K33="","",'Foglio 1'!K33)</f>
        <v/>
      </c>
      <c r="L33" s="137" t="str">
        <f>IF('Foglio 1'!L33="","",'Foglio 1'!L33)</f>
        <v/>
      </c>
      <c r="M33" s="139">
        <f>IF('Foglio 1'!M33="","",'Foglio 1'!M33)</f>
        <v>0.75</v>
      </c>
      <c r="N33" s="140">
        <f>IF('Foglio 1'!N33="","",'Foglio 1'!N33)</f>
        <v>0.75</v>
      </c>
      <c r="O33" s="140">
        <f>IF('Foglio 1'!O33="","",'Foglio 1'!O33)</f>
        <v>1</v>
      </c>
      <c r="P33" s="140">
        <f>IF('Foglio 1'!P33="","",'Foglio 1'!P33)</f>
        <v>1</v>
      </c>
      <c r="Q33" s="140">
        <f>IF('Foglio 1'!Q33="","",'Foglio 1'!Q33)</f>
        <v>0.75</v>
      </c>
      <c r="R33" s="140">
        <f>IF('Foglio 1'!R33="","",'Foglio 1'!R33)</f>
        <v>0.75</v>
      </c>
      <c r="S33" s="140">
        <f>IF('Foglio 1'!S33="","",'Foglio 1'!S33)</f>
        <v>1</v>
      </c>
      <c r="T33" s="141">
        <f>IF('Foglio 1'!T33="","",'Foglio 1'!T33)</f>
        <v>1</v>
      </c>
      <c r="U33" s="136">
        <f>IF('Foglio 1'!U33="","",'Foglio 1'!U33)</f>
        <v>1</v>
      </c>
      <c r="V33" s="142">
        <f>IF('Foglio 1'!V33="","",'Foglio 1'!V33)</f>
        <v>1</v>
      </c>
      <c r="W33" s="142">
        <f>IF('Foglio 1'!W33="","",'Foglio 1'!W33)</f>
        <v>1</v>
      </c>
      <c r="X33" s="143">
        <f>IF('Foglio 1'!X33="","",'Foglio 1'!X33)</f>
        <v>1</v>
      </c>
      <c r="Y33" s="134">
        <f>IF('Foglio 1'!Y33="","",'Foglio 1'!Y33)</f>
        <v>1</v>
      </c>
      <c r="Z33" s="134">
        <f>IF('Foglio 1'!Z33="","",'Foglio 1'!Z33)</f>
        <v>1</v>
      </c>
      <c r="AA33" s="141">
        <f>IF('Foglio 1'!AA33="","",'Foglio 1'!AA33)</f>
        <v>1</v>
      </c>
      <c r="AB33" s="141">
        <f>IF('Foglio 1'!AB33="","",'Foglio 1'!AB33)</f>
        <v>1</v>
      </c>
      <c r="AC33" s="144">
        <f>IF('Foglio 1'!AC33="","",'Foglio 1'!AC33)</f>
        <v>1</v>
      </c>
      <c r="AD33" s="141">
        <f>IF('Foglio 1'!AD33="","",'Foglio 1'!AD33)</f>
        <v>0.75</v>
      </c>
      <c r="AE33" s="144">
        <f>IF('Foglio 1'!AE33="","",'Foglio 1'!AE33)</f>
        <v>1</v>
      </c>
      <c r="AF33" s="146">
        <f>IF('Foglio 1'!AF33="","",'Foglio 1'!AF33)</f>
        <v>1</v>
      </c>
      <c r="AG33" s="144">
        <f>IF('Foglio 1'!AG33="","",'Foglio 1'!AG33)</f>
        <v>1</v>
      </c>
      <c r="AH33" s="147">
        <f>IF('Foglio 1'!AH33="","",'Foglio 1'!AH33)</f>
        <v>1</v>
      </c>
      <c r="AI33" s="139">
        <f>IF('Foglio 1'!AI33="","",'Foglio 1'!AI33)</f>
        <v>1</v>
      </c>
      <c r="AJ33" s="148">
        <f>IF('Foglio 1'!AJ33="","",'Foglio 1'!AJ33)</f>
        <v>1</v>
      </c>
      <c r="AK33" s="148">
        <f>IF('Foglio 1'!AK33="","",'Foglio 1'!AK33)</f>
        <v>1</v>
      </c>
      <c r="AL33" s="144">
        <f>IF('Foglio 1'!AL33="","",'Foglio 1'!AL33)</f>
        <v>1</v>
      </c>
      <c r="AM33" s="144">
        <f>IF('Foglio 1'!AM33="","",'Foglio 1'!AM33)</f>
        <v>1</v>
      </c>
      <c r="AN33" s="149">
        <f>IF('Foglio 1'!AN33="","",'Foglio 1'!AN33)</f>
        <v>1</v>
      </c>
      <c r="AO33" s="139">
        <f>IF('Foglio 1'!AO33="","",'Foglio 1'!AO33)</f>
        <v>1</v>
      </c>
      <c r="AP33" s="138" t="str">
        <f>IF('Foglio 1'!AP33="","",'Foglio 1'!AP33)</f>
        <v>f</v>
      </c>
      <c r="AQ33" s="138" t="str">
        <f>IF('Foglio 1'!AQ33="","",'Foglio 1'!AQ33)</f>
        <v/>
      </c>
      <c r="AR33" s="39">
        <f t="shared" si="2"/>
        <v>27.75</v>
      </c>
      <c r="AS33" s="150">
        <f t="shared" si="1"/>
        <v>29</v>
      </c>
      <c r="AT33" s="151">
        <f t="shared" si="0"/>
        <v>0.9568965517241379</v>
      </c>
    </row>
    <row r="34" spans="1:46" ht="18.75" customHeight="1">
      <c r="A34" s="22" t="s">
        <v>40</v>
      </c>
      <c r="B34" s="133" t="str">
        <f>IF('Foglio 1'!B34="","",'Foglio 1'!B34)</f>
        <v>a</v>
      </c>
      <c r="C34" s="134" t="str">
        <f>IF('Foglio 1'!C34="","",'Foglio 1'!C34)</f>
        <v/>
      </c>
      <c r="D34" s="152" t="str">
        <f>IF('Foglio 1'!D34="","",'Foglio 1'!D34)</f>
        <v/>
      </c>
      <c r="E34" s="136" t="str">
        <f>IF('Foglio 1'!E34="","",'Foglio 1'!E34)</f>
        <v/>
      </c>
      <c r="F34" s="136" t="str">
        <f>IF('Foglio 1'!F34="","",'Foglio 1'!F34)</f>
        <v/>
      </c>
      <c r="G34" s="136" t="str">
        <f>IF('Foglio 1'!G34="","",'Foglio 1'!G34)</f>
        <v/>
      </c>
      <c r="H34" s="137" t="str">
        <f>IF('Foglio 1'!H34="","",'Foglio 1'!H34)</f>
        <v/>
      </c>
      <c r="I34" s="153" t="str">
        <f>IF('Foglio 1'!I34="","",'Foglio 1'!I34)</f>
        <v/>
      </c>
      <c r="J34" s="137" t="str">
        <f>IF('Foglio 1'!J34="","",'Foglio 1'!J34)</f>
        <v/>
      </c>
      <c r="K34" s="137" t="str">
        <f>IF('Foglio 1'!K34="","",'Foglio 1'!K34)</f>
        <v/>
      </c>
      <c r="L34" s="137" t="str">
        <f>IF('Foglio 1'!L34="","",'Foglio 1'!L34)</f>
        <v/>
      </c>
      <c r="M34" s="139">
        <f>IF('Foglio 1'!M34="","",'Foglio 1'!M34)</f>
        <v>1</v>
      </c>
      <c r="N34" s="140">
        <f>IF('Foglio 1'!N34="","",'Foglio 1'!N34)</f>
        <v>0.75</v>
      </c>
      <c r="O34" s="140">
        <f>IF('Foglio 1'!O34="","",'Foglio 1'!O34)</f>
        <v>0.75</v>
      </c>
      <c r="P34" s="140">
        <f>IF('Foglio 1'!P34="","",'Foglio 1'!P34)</f>
        <v>0.75</v>
      </c>
      <c r="Q34" s="140">
        <f>IF('Foglio 1'!Q34="","",'Foglio 1'!Q34)</f>
        <v>1</v>
      </c>
      <c r="R34" s="140">
        <f>IF('Foglio 1'!R34="","",'Foglio 1'!R34)</f>
        <v>1</v>
      </c>
      <c r="S34" s="140">
        <f>IF('Foglio 1'!S34="","",'Foglio 1'!S34)</f>
        <v>1</v>
      </c>
      <c r="T34" s="141">
        <f>IF('Foglio 1'!T34="","",'Foglio 1'!T34)</f>
        <v>0.5</v>
      </c>
      <c r="U34" s="136">
        <f>IF('Foglio 1'!U34="","",'Foglio 1'!U34)</f>
        <v>1</v>
      </c>
      <c r="V34" s="142">
        <f>IF('Foglio 1'!V34="","",'Foglio 1'!V34)</f>
        <v>1</v>
      </c>
      <c r="W34" s="142">
        <f>IF('Foglio 1'!W34="","",'Foglio 1'!W34)</f>
        <v>1</v>
      </c>
      <c r="X34" s="143">
        <f>IF('Foglio 1'!X34="","",'Foglio 1'!X34)</f>
        <v>1</v>
      </c>
      <c r="Y34" s="134">
        <f>IF('Foglio 1'!Y34="","",'Foglio 1'!Y34)</f>
        <v>1</v>
      </c>
      <c r="Z34" s="134">
        <f>IF('Foglio 1'!Z34="","",'Foglio 1'!Z34)</f>
        <v>1</v>
      </c>
      <c r="AA34" s="141">
        <f>IF('Foglio 1'!AA34="","",'Foglio 1'!AA34)</f>
        <v>1</v>
      </c>
      <c r="AB34" s="141">
        <f>IF('Foglio 1'!AB34="","",'Foglio 1'!AB34)</f>
        <v>0.75</v>
      </c>
      <c r="AC34" s="144">
        <f>IF('Foglio 1'!AC34="","",'Foglio 1'!AC34)</f>
        <v>0.75</v>
      </c>
      <c r="AD34" s="141">
        <f>IF('Foglio 1'!AD34="","",'Foglio 1'!AD34)</f>
        <v>0.75</v>
      </c>
      <c r="AE34" s="144">
        <f>IF('Foglio 1'!AE34="","",'Foglio 1'!AE34)</f>
        <v>0.75</v>
      </c>
      <c r="AF34" s="146">
        <f>IF('Foglio 1'!AF34="","",'Foglio 1'!AF34)</f>
        <v>0.75</v>
      </c>
      <c r="AG34" s="144">
        <f>IF('Foglio 1'!AG34="","",'Foglio 1'!AG34)</f>
        <v>0.75</v>
      </c>
      <c r="AH34" s="147">
        <f>IF('Foglio 1'!AH34="","",'Foglio 1'!AH34)</f>
        <v>1</v>
      </c>
      <c r="AI34" s="139">
        <f>IF('Foglio 1'!AI34="","",'Foglio 1'!AI34)</f>
        <v>1</v>
      </c>
      <c r="AJ34" s="148">
        <f>IF('Foglio 1'!AJ34="","",'Foglio 1'!AJ34)</f>
        <v>0.75</v>
      </c>
      <c r="AK34" s="148">
        <f>IF('Foglio 1'!AK34="","",'Foglio 1'!AK34)</f>
        <v>0.75</v>
      </c>
      <c r="AL34" s="144">
        <f>IF('Foglio 1'!AL34="","",'Foglio 1'!AL34)</f>
        <v>0.75</v>
      </c>
      <c r="AM34" s="144">
        <f>IF('Foglio 1'!AM34="","",'Foglio 1'!AM34)</f>
        <v>1</v>
      </c>
      <c r="AN34" s="149">
        <f>IF('Foglio 1'!AN34="","",'Foglio 1'!AN34)</f>
        <v>1</v>
      </c>
      <c r="AO34" s="139">
        <f>IF('Foglio 1'!AO34="","",'Foglio 1'!AO34)</f>
        <v>1</v>
      </c>
      <c r="AP34" s="138" t="str">
        <f>IF('Foglio 1'!AP34="","",'Foglio 1'!AP34)</f>
        <v>a</v>
      </c>
      <c r="AQ34" s="138" t="str">
        <f>IF('Foglio 1'!AQ34="","",'Foglio 1'!AQ34)</f>
        <v/>
      </c>
      <c r="AR34" s="39">
        <f t="shared" si="2"/>
        <v>25.5</v>
      </c>
      <c r="AS34" s="150">
        <f t="shared" si="1"/>
        <v>29</v>
      </c>
      <c r="AT34" s="151">
        <f t="shared" si="0"/>
        <v>0.87931034482758619</v>
      </c>
    </row>
    <row r="35" spans="1:46" ht="18.75" customHeight="1">
      <c r="A35" s="22" t="s">
        <v>41</v>
      </c>
      <c r="B35" s="133" t="str">
        <f>IF('Foglio 1'!B35="","",'Foglio 1'!B35)</f>
        <v>a</v>
      </c>
      <c r="C35" s="134" t="str">
        <f>IF('Foglio 1'!C35="","",'Foglio 1'!C35)</f>
        <v/>
      </c>
      <c r="D35" s="152" t="str">
        <f>IF('Foglio 1'!D35="","",'Foglio 1'!D35)</f>
        <v/>
      </c>
      <c r="E35" s="136" t="str">
        <f>IF('Foglio 1'!E35="","",'Foglio 1'!E35)</f>
        <v/>
      </c>
      <c r="F35" s="136" t="str">
        <f>IF('Foglio 1'!F35="","",'Foglio 1'!F35)</f>
        <v/>
      </c>
      <c r="G35" s="136" t="str">
        <f>IF('Foglio 1'!G35="","",'Foglio 1'!G35)</f>
        <v/>
      </c>
      <c r="H35" s="137" t="str">
        <f>IF('Foglio 1'!H35="","",'Foglio 1'!H35)</f>
        <v/>
      </c>
      <c r="I35" s="153" t="str">
        <f>IF('Foglio 1'!I35="","",'Foglio 1'!I35)</f>
        <v/>
      </c>
      <c r="J35" s="137" t="str">
        <f>IF('Foglio 1'!J35="","",'Foglio 1'!J35)</f>
        <v/>
      </c>
      <c r="K35" s="137">
        <f>IF('Foglio 1'!K35="","",'Foglio 1'!K35)</f>
        <v>1</v>
      </c>
      <c r="L35" s="137">
        <f>IF('Foglio 1'!L35="","",'Foglio 1'!L35)</f>
        <v>1</v>
      </c>
      <c r="M35" s="139">
        <f>IF('Foglio 1'!M35="","",'Foglio 1'!M35)</f>
        <v>1</v>
      </c>
      <c r="N35" s="140">
        <f>IF('Foglio 1'!N35="","",'Foglio 1'!N35)</f>
        <v>0.75</v>
      </c>
      <c r="O35" s="140" t="str">
        <f>IF('Foglio 1'!O35="","",'Foglio 1'!O35)</f>
        <v/>
      </c>
      <c r="P35" s="140">
        <f>IF('Foglio 1'!P35="","",'Foglio 1'!P35)</f>
        <v>0.25</v>
      </c>
      <c r="Q35" s="140">
        <f>IF('Foglio 1'!Q35="","",'Foglio 1'!Q35)</f>
        <v>0.5</v>
      </c>
      <c r="R35" s="140">
        <f>IF('Foglio 1'!R35="","",'Foglio 1'!R35)</f>
        <v>0.75</v>
      </c>
      <c r="S35" s="140">
        <f>IF('Foglio 1'!S35="","",'Foglio 1'!S35)</f>
        <v>0.5</v>
      </c>
      <c r="T35" s="141">
        <f>IF('Foglio 1'!T35="","",'Foglio 1'!T35)</f>
        <v>1</v>
      </c>
      <c r="U35" s="136">
        <f>IF('Foglio 1'!U35="","",'Foglio 1'!U35)</f>
        <v>1</v>
      </c>
      <c r="V35" s="142">
        <f>IF('Foglio 1'!V35="","",'Foglio 1'!V35)</f>
        <v>0.75</v>
      </c>
      <c r="W35" s="142">
        <f>IF('Foglio 1'!W35="","",'Foglio 1'!W35)</f>
        <v>1</v>
      </c>
      <c r="X35" s="143">
        <f>IF('Foglio 1'!X35="","",'Foglio 1'!X35)</f>
        <v>1</v>
      </c>
      <c r="Y35" s="134">
        <f>IF('Foglio 1'!Y35="","",'Foglio 1'!Y35)</f>
        <v>1</v>
      </c>
      <c r="Z35" s="134">
        <f>IF('Foglio 1'!Z35="","",'Foglio 1'!Z35)</f>
        <v>1</v>
      </c>
      <c r="AA35" s="141">
        <f>IF('Foglio 1'!AA35="","",'Foglio 1'!AA35)</f>
        <v>1</v>
      </c>
      <c r="AB35" s="141">
        <f>IF('Foglio 1'!AB35="","",'Foglio 1'!AB35)</f>
        <v>1</v>
      </c>
      <c r="AC35" s="144">
        <f>IF('Foglio 1'!AC35="","",'Foglio 1'!AC35)</f>
        <v>1</v>
      </c>
      <c r="AD35" s="141">
        <f>IF('Foglio 1'!AD35="","",'Foglio 1'!AD35)</f>
        <v>1</v>
      </c>
      <c r="AE35" s="144">
        <f>IF('Foglio 1'!AE35="","",'Foglio 1'!AE35)</f>
        <v>1</v>
      </c>
      <c r="AF35" s="146">
        <f>IF('Foglio 1'!AF35="","",'Foglio 1'!AF35)</f>
        <v>0.75</v>
      </c>
      <c r="AG35" s="144">
        <f>IF('Foglio 1'!AG35="","",'Foglio 1'!AG35)</f>
        <v>1</v>
      </c>
      <c r="AH35" s="147">
        <f>IF('Foglio 1'!AH35="","",'Foglio 1'!AH35)</f>
        <v>0.75</v>
      </c>
      <c r="AI35" s="139">
        <f>IF('Foglio 1'!AI35="","",'Foglio 1'!AI35)</f>
        <v>1</v>
      </c>
      <c r="AJ35" s="148">
        <f>IF('Foglio 1'!AJ35="","",'Foglio 1'!AJ35)</f>
        <v>0.75</v>
      </c>
      <c r="AK35" s="148">
        <f>IF('Foglio 1'!AK35="","",'Foglio 1'!AK35)</f>
        <v>0.75</v>
      </c>
      <c r="AL35" s="144">
        <f>IF('Foglio 1'!AL35="","",'Foglio 1'!AL35)</f>
        <v>1</v>
      </c>
      <c r="AM35" s="144">
        <f>IF('Foglio 1'!AM35="","",'Foglio 1'!AM35)</f>
        <v>1</v>
      </c>
      <c r="AN35" s="149">
        <f>IF('Foglio 1'!AN35="","",'Foglio 1'!AN35)</f>
        <v>1</v>
      </c>
      <c r="AO35" s="139">
        <f>IF('Foglio 1'!AO35="","",'Foglio 1'!AO35)</f>
        <v>1</v>
      </c>
      <c r="AP35" s="138" t="str">
        <f>IF('Foglio 1'!AP35="","",'Foglio 1'!AP35)</f>
        <v>a</v>
      </c>
      <c r="AQ35" s="138" t="str">
        <f>IF('Foglio 1'!AQ35="","",'Foglio 1'!AQ35)</f>
        <v/>
      </c>
      <c r="AR35" s="39">
        <f t="shared" si="2"/>
        <v>26.5</v>
      </c>
      <c r="AS35" s="150">
        <f t="shared" si="1"/>
        <v>30</v>
      </c>
      <c r="AT35" s="151">
        <f t="shared" si="0"/>
        <v>0.8833333333333333</v>
      </c>
    </row>
    <row r="36" spans="1:46" ht="18.75" customHeight="1">
      <c r="A36" s="22" t="s">
        <v>42</v>
      </c>
      <c r="B36" s="133" t="str">
        <f>IF('Foglio 1'!B36="","",'Foglio 1'!B36)</f>
        <v/>
      </c>
      <c r="C36" s="134" t="str">
        <f>IF('Foglio 1'!C36="","",'Foglio 1'!C36)</f>
        <v/>
      </c>
      <c r="D36" s="152" t="str">
        <f>IF('Foglio 1'!D36="","",'Foglio 1'!D36)</f>
        <v/>
      </c>
      <c r="E36" s="136" t="str">
        <f>IF('Foglio 1'!E36="","",'Foglio 1'!E36)</f>
        <v/>
      </c>
      <c r="F36" s="136" t="str">
        <f>IF('Foglio 1'!F36="","",'Foglio 1'!F36)</f>
        <v/>
      </c>
      <c r="G36" s="136" t="str">
        <f>IF('Foglio 1'!G36="","",'Foglio 1'!G36)</f>
        <v/>
      </c>
      <c r="H36" s="137" t="str">
        <f>IF('Foglio 1'!H36="","",'Foglio 1'!H36)</f>
        <v/>
      </c>
      <c r="I36" s="153" t="str">
        <f>IF('Foglio 1'!I36="","",'Foglio 1'!I36)</f>
        <v/>
      </c>
      <c r="J36" s="137" t="str">
        <f>IF('Foglio 1'!J36="","",'Foglio 1'!J36)</f>
        <v/>
      </c>
      <c r="K36" s="137" t="str">
        <f>IF('Foglio 1'!K36="","",'Foglio 1'!K36)</f>
        <v/>
      </c>
      <c r="L36" s="137" t="str">
        <f>IF('Foglio 1'!L36="","",'Foglio 1'!L36)</f>
        <v/>
      </c>
      <c r="M36" s="139" t="str">
        <f>IF('Foglio 1'!M36="","",'Foglio 1'!M36)</f>
        <v/>
      </c>
      <c r="N36" s="140" t="str">
        <f>IF('Foglio 1'!N36="","",'Foglio 1'!N36)</f>
        <v/>
      </c>
      <c r="O36" s="140" t="str">
        <f>IF('Foglio 1'!O36="","",'Foglio 1'!O36)</f>
        <v/>
      </c>
      <c r="P36" s="140" t="str">
        <f>IF('Foglio 1'!P36="","",'Foglio 1'!P36)</f>
        <v/>
      </c>
      <c r="Q36" s="140" t="str">
        <f>IF('Foglio 1'!Q36="","",'Foglio 1'!Q36)</f>
        <v/>
      </c>
      <c r="R36" s="140" t="str">
        <f>IF('Foglio 1'!R36="","",'Foglio 1'!R36)</f>
        <v/>
      </c>
      <c r="S36" s="140" t="str">
        <f>IF('Foglio 1'!S36="","",'Foglio 1'!S36)</f>
        <v/>
      </c>
      <c r="T36" s="141" t="str">
        <f>IF('Foglio 1'!T36="","",'Foglio 1'!T36)</f>
        <v/>
      </c>
      <c r="U36" s="136" t="str">
        <f>IF('Foglio 1'!U36="","",'Foglio 1'!U36)</f>
        <v/>
      </c>
      <c r="V36" s="142" t="str">
        <f>IF('Foglio 1'!V36="","",'Foglio 1'!V36)</f>
        <v/>
      </c>
      <c r="W36" s="142" t="str">
        <f>IF('Foglio 1'!W36="","",'Foglio 1'!W36)</f>
        <v/>
      </c>
      <c r="X36" s="143" t="str">
        <f>IF('Foglio 1'!X36="","",'Foglio 1'!X36)</f>
        <v/>
      </c>
      <c r="Y36" s="134" t="str">
        <f>IF('Foglio 1'!Y36="","",'Foglio 1'!Y36)</f>
        <v/>
      </c>
      <c r="Z36" s="134" t="str">
        <f>IF('Foglio 1'!Z36="","",'Foglio 1'!Z36)</f>
        <v/>
      </c>
      <c r="AA36" s="141" t="str">
        <f>IF('Foglio 1'!AA36="","",'Foglio 1'!AA36)</f>
        <v/>
      </c>
      <c r="AB36" s="141" t="str">
        <f>IF('Foglio 1'!AB36="","",'Foglio 1'!AB36)</f>
        <v/>
      </c>
      <c r="AC36" s="144" t="str">
        <f>IF('Foglio 1'!AC36="","",'Foglio 1'!AC36)</f>
        <v/>
      </c>
      <c r="AD36" s="141" t="str">
        <f>IF('Foglio 1'!AD36="","",'Foglio 1'!AD36)</f>
        <v/>
      </c>
      <c r="AE36" s="144" t="str">
        <f>IF('Foglio 1'!AE36="","",'Foglio 1'!AE36)</f>
        <v/>
      </c>
      <c r="AF36" s="146" t="str">
        <f>IF('Foglio 1'!AF36="","",'Foglio 1'!AF36)</f>
        <v/>
      </c>
      <c r="AG36" s="144" t="str">
        <f>IF('Foglio 1'!AG36="","",'Foglio 1'!AG36)</f>
        <v/>
      </c>
      <c r="AH36" s="147" t="str">
        <f>IF('Foglio 1'!AH36="","",'Foglio 1'!AH36)</f>
        <v/>
      </c>
      <c r="AI36" s="139" t="str">
        <f>IF('Foglio 1'!AI36="","",'Foglio 1'!AI36)</f>
        <v/>
      </c>
      <c r="AJ36" s="148" t="str">
        <f>IF('Foglio 1'!AJ36="","",'Foglio 1'!AJ36)</f>
        <v/>
      </c>
      <c r="AK36" s="148" t="str">
        <f>IF('Foglio 1'!AK36="","",'Foglio 1'!AK36)</f>
        <v/>
      </c>
      <c r="AL36" s="144" t="str">
        <f>IF('Foglio 1'!AL36="","",'Foglio 1'!AL36)</f>
        <v/>
      </c>
      <c r="AM36" s="144" t="str">
        <f>IF('Foglio 1'!AM36="","",'Foglio 1'!AM36)</f>
        <v/>
      </c>
      <c r="AN36" s="149" t="str">
        <f>IF('Foglio 1'!AN36="","",'Foglio 1'!AN36)</f>
        <v/>
      </c>
      <c r="AO36" s="139" t="str">
        <f>IF('Foglio 1'!AO36="","",'Foglio 1'!AO36)</f>
        <v/>
      </c>
      <c r="AP36" s="138" t="str">
        <f>IF('Foglio 1'!AP36="","",'Foglio 1'!AP36)</f>
        <v/>
      </c>
      <c r="AQ36" s="138" t="str">
        <f>IF('Foglio 1'!AQ36="","",'Foglio 1'!AQ36)</f>
        <v/>
      </c>
      <c r="AR36" s="39">
        <f t="shared" si="2"/>
        <v>0</v>
      </c>
      <c r="AS36" s="150">
        <f t="shared" si="1"/>
        <v>0</v>
      </c>
      <c r="AT36" s="151" t="e">
        <f t="shared" si="0"/>
        <v>#DIV/0!</v>
      </c>
    </row>
    <row r="37" spans="1:46" ht="18.75" customHeight="1">
      <c r="A37" s="22" t="s">
        <v>43</v>
      </c>
      <c r="B37" s="133" t="str">
        <f>IF('Foglio 1'!B37="","",'Foglio 1'!B37)</f>
        <v/>
      </c>
      <c r="C37" s="134" t="str">
        <f>IF('Foglio 1'!C37="","",'Foglio 1'!C37)</f>
        <v/>
      </c>
      <c r="D37" s="152" t="str">
        <f>IF('Foglio 1'!D37="","",'Foglio 1'!D37)</f>
        <v/>
      </c>
      <c r="E37" s="136" t="str">
        <f>IF('Foglio 1'!E37="","",'Foglio 1'!E37)</f>
        <v/>
      </c>
      <c r="F37" s="136" t="str">
        <f>IF('Foglio 1'!F37="","",'Foglio 1'!F37)</f>
        <v/>
      </c>
      <c r="G37" s="136" t="str">
        <f>IF('Foglio 1'!G37="","",'Foglio 1'!G37)</f>
        <v/>
      </c>
      <c r="H37" s="137" t="str">
        <f>IF('Foglio 1'!H37="","",'Foglio 1'!H37)</f>
        <v/>
      </c>
      <c r="I37" s="153" t="str">
        <f>IF('Foglio 1'!I37="","",'Foglio 1'!I37)</f>
        <v/>
      </c>
      <c r="J37" s="137" t="str">
        <f>IF('Foglio 1'!J37="","",'Foglio 1'!J37)</f>
        <v/>
      </c>
      <c r="K37" s="137" t="str">
        <f>IF('Foglio 1'!K37="","",'Foglio 1'!K37)</f>
        <v/>
      </c>
      <c r="L37" s="137" t="str">
        <f>IF('Foglio 1'!L37="","",'Foglio 1'!L37)</f>
        <v/>
      </c>
      <c r="M37" s="139" t="str">
        <f>IF('Foglio 1'!M37="","",'Foglio 1'!M37)</f>
        <v/>
      </c>
      <c r="N37" s="140" t="str">
        <f>IF('Foglio 1'!N37="","",'Foglio 1'!N37)</f>
        <v/>
      </c>
      <c r="O37" s="140" t="str">
        <f>IF('Foglio 1'!O37="","",'Foglio 1'!O37)</f>
        <v/>
      </c>
      <c r="P37" s="140" t="str">
        <f>IF('Foglio 1'!P37="","",'Foglio 1'!P37)</f>
        <v/>
      </c>
      <c r="Q37" s="140" t="str">
        <f>IF('Foglio 1'!Q37="","",'Foglio 1'!Q37)</f>
        <v/>
      </c>
      <c r="R37" s="140" t="str">
        <f>IF('Foglio 1'!R37="","",'Foglio 1'!R37)</f>
        <v/>
      </c>
      <c r="S37" s="140" t="str">
        <f>IF('Foglio 1'!S37="","",'Foglio 1'!S37)</f>
        <v/>
      </c>
      <c r="T37" s="141" t="str">
        <f>IF('Foglio 1'!T37="","",'Foglio 1'!T37)</f>
        <v/>
      </c>
      <c r="U37" s="136" t="str">
        <f>IF('Foglio 1'!U37="","",'Foglio 1'!U37)</f>
        <v/>
      </c>
      <c r="V37" s="142" t="str">
        <f>IF('Foglio 1'!V37="","",'Foglio 1'!V37)</f>
        <v/>
      </c>
      <c r="W37" s="142" t="str">
        <f>IF('Foglio 1'!W37="","",'Foglio 1'!W37)</f>
        <v/>
      </c>
      <c r="X37" s="143" t="str">
        <f>IF('Foglio 1'!X37="","",'Foglio 1'!X37)</f>
        <v/>
      </c>
      <c r="Y37" s="134" t="str">
        <f>IF('Foglio 1'!Y37="","",'Foglio 1'!Y37)</f>
        <v/>
      </c>
      <c r="Z37" s="134" t="str">
        <f>IF('Foglio 1'!Z37="","",'Foglio 1'!Z37)</f>
        <v/>
      </c>
      <c r="AA37" s="141" t="str">
        <f>IF('Foglio 1'!AA37="","",'Foglio 1'!AA37)</f>
        <v/>
      </c>
      <c r="AB37" s="141" t="str">
        <f>IF('Foglio 1'!AB37="","",'Foglio 1'!AB37)</f>
        <v/>
      </c>
      <c r="AC37" s="144" t="str">
        <f>IF('Foglio 1'!AC37="","",'Foglio 1'!AC37)</f>
        <v/>
      </c>
      <c r="AD37" s="141" t="str">
        <f>IF('Foglio 1'!AD37="","",'Foglio 1'!AD37)</f>
        <v/>
      </c>
      <c r="AE37" s="144" t="str">
        <f>IF('Foglio 1'!AE37="","",'Foglio 1'!AE37)</f>
        <v/>
      </c>
      <c r="AF37" s="146" t="str">
        <f>IF('Foglio 1'!AF37="","",'Foglio 1'!AF37)</f>
        <v/>
      </c>
      <c r="AG37" s="144" t="str">
        <f>IF('Foglio 1'!AG37="","",'Foglio 1'!AG37)</f>
        <v/>
      </c>
      <c r="AH37" s="147" t="str">
        <f>IF('Foglio 1'!AH37="","",'Foglio 1'!AH37)</f>
        <v/>
      </c>
      <c r="AI37" s="139" t="str">
        <f>IF('Foglio 1'!AI37="","",'Foglio 1'!AI37)</f>
        <v/>
      </c>
      <c r="AJ37" s="148" t="str">
        <f>IF('Foglio 1'!AJ37="","",'Foglio 1'!AJ37)</f>
        <v/>
      </c>
      <c r="AK37" s="148" t="str">
        <f>IF('Foglio 1'!AK37="","",'Foglio 1'!AK37)</f>
        <v/>
      </c>
      <c r="AL37" s="144" t="str">
        <f>IF('Foglio 1'!AL37="","",'Foglio 1'!AL37)</f>
        <v/>
      </c>
      <c r="AM37" s="144" t="str">
        <f>IF('Foglio 1'!AM37="","",'Foglio 1'!AM37)</f>
        <v/>
      </c>
      <c r="AN37" s="149" t="str">
        <f>IF('Foglio 1'!AN37="","",'Foglio 1'!AN37)</f>
        <v/>
      </c>
      <c r="AO37" s="139" t="str">
        <f>IF('Foglio 1'!AO37="","",'Foglio 1'!AO37)</f>
        <v/>
      </c>
      <c r="AP37" s="138" t="str">
        <f>IF('Foglio 1'!AP37="","",'Foglio 1'!AP37)</f>
        <v/>
      </c>
      <c r="AQ37" s="138" t="str">
        <f>IF('Foglio 1'!AQ37="","",'Foglio 1'!AQ37)</f>
        <v/>
      </c>
      <c r="AR37" s="39">
        <f t="shared" si="2"/>
        <v>0</v>
      </c>
      <c r="AS37" s="150">
        <f t="shared" si="1"/>
        <v>0</v>
      </c>
      <c r="AT37" s="151" t="e">
        <f t="shared" si="0"/>
        <v>#DIV/0!</v>
      </c>
    </row>
    <row r="38" spans="1:46" ht="18.75" customHeight="1">
      <c r="A38" s="22" t="s">
        <v>44</v>
      </c>
      <c r="B38" s="133" t="str">
        <f>IF('Foglio 1'!B38="","",'Foglio 1'!B38)</f>
        <v/>
      </c>
      <c r="C38" s="134" t="str">
        <f>IF('Foglio 1'!C38="","",'Foglio 1'!C38)</f>
        <v/>
      </c>
      <c r="D38" s="152" t="str">
        <f>IF('Foglio 1'!D38="","",'Foglio 1'!D38)</f>
        <v/>
      </c>
      <c r="E38" s="136" t="str">
        <f>IF('Foglio 1'!E38="","",'Foglio 1'!E38)</f>
        <v/>
      </c>
      <c r="F38" s="136" t="str">
        <f>IF('Foglio 1'!F38="","",'Foglio 1'!F38)</f>
        <v/>
      </c>
      <c r="G38" s="136" t="str">
        <f>IF('Foglio 1'!G38="","",'Foglio 1'!G38)</f>
        <v/>
      </c>
      <c r="H38" s="137" t="str">
        <f>IF('Foglio 1'!H38="","",'Foglio 1'!H38)</f>
        <v/>
      </c>
      <c r="I38" s="153" t="str">
        <f>IF('Foglio 1'!I38="","",'Foglio 1'!I38)</f>
        <v/>
      </c>
      <c r="J38" s="137" t="str">
        <f>IF('Foglio 1'!J38="","",'Foglio 1'!J38)</f>
        <v/>
      </c>
      <c r="K38" s="137" t="str">
        <f>IF('Foglio 1'!K38="","",'Foglio 1'!K38)</f>
        <v/>
      </c>
      <c r="L38" s="137" t="str">
        <f>IF('Foglio 1'!L38="","",'Foglio 1'!L38)</f>
        <v/>
      </c>
      <c r="M38" s="139" t="str">
        <f>IF('Foglio 1'!M38="","",'Foglio 1'!M38)</f>
        <v/>
      </c>
      <c r="N38" s="140" t="str">
        <f>IF('Foglio 1'!N38="","",'Foglio 1'!N38)</f>
        <v/>
      </c>
      <c r="O38" s="140" t="str">
        <f>IF('Foglio 1'!O38="","",'Foglio 1'!O38)</f>
        <v/>
      </c>
      <c r="P38" s="140" t="str">
        <f>IF('Foglio 1'!P38="","",'Foglio 1'!P38)</f>
        <v/>
      </c>
      <c r="Q38" s="140" t="str">
        <f>IF('Foglio 1'!Q38="","",'Foglio 1'!Q38)</f>
        <v/>
      </c>
      <c r="R38" s="140" t="str">
        <f>IF('Foglio 1'!R38="","",'Foglio 1'!R38)</f>
        <v/>
      </c>
      <c r="S38" s="140" t="str">
        <f>IF('Foglio 1'!S38="","",'Foglio 1'!S38)</f>
        <v/>
      </c>
      <c r="T38" s="141" t="str">
        <f>IF('Foglio 1'!T38="","",'Foglio 1'!T38)</f>
        <v/>
      </c>
      <c r="U38" s="136" t="str">
        <f>IF('Foglio 1'!U38="","",'Foglio 1'!U38)</f>
        <v/>
      </c>
      <c r="V38" s="142" t="str">
        <f>IF('Foglio 1'!V38="","",'Foglio 1'!V38)</f>
        <v/>
      </c>
      <c r="W38" s="142" t="str">
        <f>IF('Foglio 1'!W38="","",'Foglio 1'!W38)</f>
        <v/>
      </c>
      <c r="X38" s="143" t="str">
        <f>IF('Foglio 1'!X38="","",'Foglio 1'!X38)</f>
        <v/>
      </c>
      <c r="Y38" s="134" t="str">
        <f>IF('Foglio 1'!Y38="","",'Foglio 1'!Y38)</f>
        <v/>
      </c>
      <c r="Z38" s="134" t="str">
        <f>IF('Foglio 1'!Z38="","",'Foglio 1'!Z38)</f>
        <v/>
      </c>
      <c r="AA38" s="141" t="str">
        <f>IF('Foglio 1'!AA38="","",'Foglio 1'!AA38)</f>
        <v/>
      </c>
      <c r="AB38" s="141" t="str">
        <f>IF('Foglio 1'!AB38="","",'Foglio 1'!AB38)</f>
        <v/>
      </c>
      <c r="AC38" s="144" t="str">
        <f>IF('Foglio 1'!AC38="","",'Foglio 1'!AC38)</f>
        <v/>
      </c>
      <c r="AD38" s="141" t="str">
        <f>IF('Foglio 1'!AD38="","",'Foglio 1'!AD38)</f>
        <v/>
      </c>
      <c r="AE38" s="144" t="str">
        <f>IF('Foglio 1'!AE38="","",'Foglio 1'!AE38)</f>
        <v/>
      </c>
      <c r="AF38" s="146" t="str">
        <f>IF('Foglio 1'!AF38="","",'Foglio 1'!AF38)</f>
        <v/>
      </c>
      <c r="AG38" s="144" t="str">
        <f>IF('Foglio 1'!AG38="","",'Foglio 1'!AG38)</f>
        <v/>
      </c>
      <c r="AH38" s="147" t="str">
        <f>IF('Foglio 1'!AH38="","",'Foglio 1'!AH38)</f>
        <v/>
      </c>
      <c r="AI38" s="139" t="str">
        <f>IF('Foglio 1'!AI38="","",'Foglio 1'!AI38)</f>
        <v/>
      </c>
      <c r="AJ38" s="148" t="str">
        <f>IF('Foglio 1'!AJ38="","",'Foglio 1'!AJ38)</f>
        <v/>
      </c>
      <c r="AK38" s="148" t="str">
        <f>IF('Foglio 1'!AK38="","",'Foglio 1'!AK38)</f>
        <v/>
      </c>
      <c r="AL38" s="144" t="str">
        <f>IF('Foglio 1'!AL38="","",'Foglio 1'!AL38)</f>
        <v/>
      </c>
      <c r="AM38" s="144" t="str">
        <f>IF('Foglio 1'!AM38="","",'Foglio 1'!AM38)</f>
        <v/>
      </c>
      <c r="AN38" s="149" t="str">
        <f>IF('Foglio 1'!AN38="","",'Foglio 1'!AN38)</f>
        <v/>
      </c>
      <c r="AO38" s="139" t="str">
        <f>IF('Foglio 1'!AO38="","",'Foglio 1'!AO38)</f>
        <v/>
      </c>
      <c r="AP38" s="138" t="str">
        <f>IF('Foglio 1'!AP38="","",'Foglio 1'!AP38)</f>
        <v/>
      </c>
      <c r="AQ38" s="138" t="str">
        <f>IF('Foglio 1'!AQ38="","",'Foglio 1'!AQ38)</f>
        <v/>
      </c>
      <c r="AR38" s="39">
        <f t="shared" si="2"/>
        <v>0</v>
      </c>
      <c r="AS38" s="150">
        <f t="shared" si="1"/>
        <v>0</v>
      </c>
      <c r="AT38" s="151" t="e">
        <f t="shared" si="0"/>
        <v>#DIV/0!</v>
      </c>
    </row>
    <row r="39" spans="1:46" ht="18.75" customHeight="1">
      <c r="A39" s="22" t="s">
        <v>45</v>
      </c>
      <c r="B39" s="133" t="str">
        <f>IF('Foglio 1'!B39="","",'Foglio 1'!B39)</f>
        <v/>
      </c>
      <c r="C39" s="134" t="str">
        <f>IF('Foglio 1'!C39="","",'Foglio 1'!C39)</f>
        <v/>
      </c>
      <c r="D39" s="152" t="str">
        <f>IF('Foglio 1'!D39="","",'Foglio 1'!D39)</f>
        <v/>
      </c>
      <c r="E39" s="136" t="str">
        <f>IF('Foglio 1'!E39="","",'Foglio 1'!E39)</f>
        <v/>
      </c>
      <c r="F39" s="136" t="str">
        <f>IF('Foglio 1'!F39="","",'Foglio 1'!F39)</f>
        <v/>
      </c>
      <c r="G39" s="136" t="str">
        <f>IF('Foglio 1'!G39="","",'Foglio 1'!G39)</f>
        <v/>
      </c>
      <c r="H39" s="137" t="str">
        <f>IF('Foglio 1'!H39="","",'Foglio 1'!H39)</f>
        <v/>
      </c>
      <c r="I39" s="153" t="str">
        <f>IF('Foglio 1'!I39="","",'Foglio 1'!I39)</f>
        <v/>
      </c>
      <c r="J39" s="137" t="str">
        <f>IF('Foglio 1'!J39="","",'Foglio 1'!J39)</f>
        <v/>
      </c>
      <c r="K39" s="137" t="str">
        <f>IF('Foglio 1'!K39="","",'Foglio 1'!K39)</f>
        <v/>
      </c>
      <c r="L39" s="137" t="str">
        <f>IF('Foglio 1'!L39="","",'Foglio 1'!L39)</f>
        <v/>
      </c>
      <c r="M39" s="139" t="str">
        <f>IF('Foglio 1'!M39="","",'Foglio 1'!M39)</f>
        <v/>
      </c>
      <c r="N39" s="140" t="str">
        <f>IF('Foglio 1'!N39="","",'Foglio 1'!N39)</f>
        <v/>
      </c>
      <c r="O39" s="140" t="str">
        <f>IF('Foglio 1'!O39="","",'Foglio 1'!O39)</f>
        <v/>
      </c>
      <c r="P39" s="140" t="str">
        <f>IF('Foglio 1'!P39="","",'Foglio 1'!P39)</f>
        <v/>
      </c>
      <c r="Q39" s="140" t="str">
        <f>IF('Foglio 1'!Q39="","",'Foglio 1'!Q39)</f>
        <v/>
      </c>
      <c r="R39" s="140" t="str">
        <f>IF('Foglio 1'!R39="","",'Foglio 1'!R39)</f>
        <v/>
      </c>
      <c r="S39" s="140" t="str">
        <f>IF('Foglio 1'!S39="","",'Foglio 1'!S39)</f>
        <v/>
      </c>
      <c r="T39" s="141" t="str">
        <f>IF('Foglio 1'!T39="","",'Foglio 1'!T39)</f>
        <v/>
      </c>
      <c r="U39" s="136" t="str">
        <f>IF('Foglio 1'!U39="","",'Foglio 1'!U39)</f>
        <v/>
      </c>
      <c r="V39" s="142" t="str">
        <f>IF('Foglio 1'!V39="","",'Foglio 1'!V39)</f>
        <v/>
      </c>
      <c r="W39" s="142" t="str">
        <f>IF('Foglio 1'!W39="","",'Foglio 1'!W39)</f>
        <v/>
      </c>
      <c r="X39" s="143" t="str">
        <f>IF('Foglio 1'!X39="","",'Foglio 1'!X39)</f>
        <v/>
      </c>
      <c r="Y39" s="134" t="str">
        <f>IF('Foglio 1'!Y39="","",'Foglio 1'!Y39)</f>
        <v/>
      </c>
      <c r="Z39" s="134" t="str">
        <f>IF('Foglio 1'!Z39="","",'Foglio 1'!Z39)</f>
        <v/>
      </c>
      <c r="AA39" s="141" t="str">
        <f>IF('Foglio 1'!AA39="","",'Foglio 1'!AA39)</f>
        <v/>
      </c>
      <c r="AB39" s="141" t="str">
        <f>IF('Foglio 1'!AB39="","",'Foglio 1'!AB39)</f>
        <v/>
      </c>
      <c r="AC39" s="144" t="str">
        <f>IF('Foglio 1'!AC39="","",'Foglio 1'!AC39)</f>
        <v/>
      </c>
      <c r="AD39" s="141" t="str">
        <f>IF('Foglio 1'!AD39="","",'Foglio 1'!AD39)</f>
        <v/>
      </c>
      <c r="AE39" s="144" t="str">
        <f>IF('Foglio 1'!AE39="","",'Foglio 1'!AE39)</f>
        <v/>
      </c>
      <c r="AF39" s="146" t="str">
        <f>IF('Foglio 1'!AF39="","",'Foglio 1'!AF39)</f>
        <v/>
      </c>
      <c r="AG39" s="144" t="str">
        <f>IF('Foglio 1'!AG39="","",'Foglio 1'!AG39)</f>
        <v/>
      </c>
      <c r="AH39" s="147" t="str">
        <f>IF('Foglio 1'!AH39="","",'Foglio 1'!AH39)</f>
        <v/>
      </c>
      <c r="AI39" s="139" t="str">
        <f>IF('Foglio 1'!AI39="","",'Foglio 1'!AI39)</f>
        <v/>
      </c>
      <c r="AJ39" s="148" t="str">
        <f>IF('Foglio 1'!AJ39="","",'Foglio 1'!AJ39)</f>
        <v/>
      </c>
      <c r="AK39" s="148" t="str">
        <f>IF('Foglio 1'!AK39="","",'Foglio 1'!AK39)</f>
        <v/>
      </c>
      <c r="AL39" s="144" t="str">
        <f>IF('Foglio 1'!AL39="","",'Foglio 1'!AL39)</f>
        <v/>
      </c>
      <c r="AM39" s="144" t="str">
        <f>IF('Foglio 1'!AM39="","",'Foglio 1'!AM39)</f>
        <v/>
      </c>
      <c r="AN39" s="149" t="str">
        <f>IF('Foglio 1'!AN39="","",'Foglio 1'!AN39)</f>
        <v/>
      </c>
      <c r="AO39" s="139" t="str">
        <f>IF('Foglio 1'!AO39="","",'Foglio 1'!AO39)</f>
        <v/>
      </c>
      <c r="AP39" s="138" t="str">
        <f>IF('Foglio 1'!AP39="","",'Foglio 1'!AP39)</f>
        <v/>
      </c>
      <c r="AQ39" s="138" t="str">
        <f>IF('Foglio 1'!AQ39="","",'Foglio 1'!AQ39)</f>
        <v/>
      </c>
      <c r="AR39" s="39">
        <f t="shared" si="2"/>
        <v>0</v>
      </c>
      <c r="AS39" s="150">
        <f t="shared" si="1"/>
        <v>0</v>
      </c>
      <c r="AT39" s="151" t="e">
        <f t="shared" si="0"/>
        <v>#DIV/0!</v>
      </c>
    </row>
    <row r="40" spans="1:46" ht="18.75" customHeight="1">
      <c r="A40" s="22" t="s">
        <v>46</v>
      </c>
      <c r="B40" s="133" t="str">
        <f>IF('Foglio 1'!B40="","",'Foglio 1'!B40)</f>
        <v/>
      </c>
      <c r="C40" s="134" t="str">
        <f>IF('Foglio 1'!C40="","",'Foglio 1'!C40)</f>
        <v/>
      </c>
      <c r="D40" s="152" t="str">
        <f>IF('Foglio 1'!D40="","",'Foglio 1'!D40)</f>
        <v/>
      </c>
      <c r="E40" s="136" t="str">
        <f>IF('Foglio 1'!E40="","",'Foglio 1'!E40)</f>
        <v/>
      </c>
      <c r="F40" s="136" t="str">
        <f>IF('Foglio 1'!F40="","",'Foglio 1'!F40)</f>
        <v/>
      </c>
      <c r="G40" s="136" t="str">
        <f>IF('Foglio 1'!G40="","",'Foglio 1'!G40)</f>
        <v/>
      </c>
      <c r="H40" s="137" t="str">
        <f>IF('Foglio 1'!H40="","",'Foglio 1'!H40)</f>
        <v/>
      </c>
      <c r="I40" s="153" t="str">
        <f>IF('Foglio 1'!I40="","",'Foglio 1'!I40)</f>
        <v/>
      </c>
      <c r="J40" s="137" t="str">
        <f>IF('Foglio 1'!J40="","",'Foglio 1'!J40)</f>
        <v/>
      </c>
      <c r="K40" s="137" t="str">
        <f>IF('Foglio 1'!K40="","",'Foglio 1'!K40)</f>
        <v/>
      </c>
      <c r="L40" s="137" t="str">
        <f>IF('Foglio 1'!L40="","",'Foglio 1'!L40)</f>
        <v/>
      </c>
      <c r="M40" s="139" t="str">
        <f>IF('Foglio 1'!M40="","",'Foglio 1'!M40)</f>
        <v/>
      </c>
      <c r="N40" s="140" t="str">
        <f>IF('Foglio 1'!N40="","",'Foglio 1'!N40)</f>
        <v/>
      </c>
      <c r="O40" s="140" t="str">
        <f>IF('Foglio 1'!O40="","",'Foglio 1'!O40)</f>
        <v/>
      </c>
      <c r="P40" s="140" t="str">
        <f>IF('Foglio 1'!P40="","",'Foglio 1'!P40)</f>
        <v/>
      </c>
      <c r="Q40" s="140" t="str">
        <f>IF('Foglio 1'!Q40="","",'Foglio 1'!Q40)</f>
        <v/>
      </c>
      <c r="R40" s="140" t="str">
        <f>IF('Foglio 1'!R40="","",'Foglio 1'!R40)</f>
        <v/>
      </c>
      <c r="S40" s="140" t="str">
        <f>IF('Foglio 1'!S40="","",'Foglio 1'!S40)</f>
        <v/>
      </c>
      <c r="T40" s="141" t="str">
        <f>IF('Foglio 1'!T40="","",'Foglio 1'!T40)</f>
        <v/>
      </c>
      <c r="U40" s="136" t="str">
        <f>IF('Foglio 1'!U40="","",'Foglio 1'!U40)</f>
        <v/>
      </c>
      <c r="V40" s="142" t="str">
        <f>IF('Foglio 1'!V40="","",'Foglio 1'!V40)</f>
        <v/>
      </c>
      <c r="W40" s="142" t="str">
        <f>IF('Foglio 1'!W40="","",'Foglio 1'!W40)</f>
        <v/>
      </c>
      <c r="X40" s="143" t="str">
        <f>IF('Foglio 1'!X40="","",'Foglio 1'!X40)</f>
        <v/>
      </c>
      <c r="Y40" s="134" t="str">
        <f>IF('Foglio 1'!Y40="","",'Foglio 1'!Y40)</f>
        <v/>
      </c>
      <c r="Z40" s="134" t="str">
        <f>IF('Foglio 1'!Z40="","",'Foglio 1'!Z40)</f>
        <v/>
      </c>
      <c r="AA40" s="141" t="str">
        <f>IF('Foglio 1'!AA40="","",'Foglio 1'!AA40)</f>
        <v/>
      </c>
      <c r="AB40" s="141" t="str">
        <f>IF('Foglio 1'!AB40="","",'Foglio 1'!AB40)</f>
        <v/>
      </c>
      <c r="AC40" s="144" t="str">
        <f>IF('Foglio 1'!AC40="","",'Foglio 1'!AC40)</f>
        <v/>
      </c>
      <c r="AD40" s="141" t="str">
        <f>IF('Foglio 1'!AD40="","",'Foglio 1'!AD40)</f>
        <v/>
      </c>
      <c r="AE40" s="144" t="str">
        <f>IF('Foglio 1'!AE40="","",'Foglio 1'!AE40)</f>
        <v/>
      </c>
      <c r="AF40" s="146" t="str">
        <f>IF('Foglio 1'!AF40="","",'Foglio 1'!AF40)</f>
        <v/>
      </c>
      <c r="AG40" s="144" t="str">
        <f>IF('Foglio 1'!AG40="","",'Foglio 1'!AG40)</f>
        <v/>
      </c>
      <c r="AH40" s="147" t="str">
        <f>IF('Foglio 1'!AH40="","",'Foglio 1'!AH40)</f>
        <v/>
      </c>
      <c r="AI40" s="139" t="str">
        <f>IF('Foglio 1'!AI40="","",'Foglio 1'!AI40)</f>
        <v/>
      </c>
      <c r="AJ40" s="148" t="str">
        <f>IF('Foglio 1'!AJ40="","",'Foglio 1'!AJ40)</f>
        <v/>
      </c>
      <c r="AK40" s="148" t="str">
        <f>IF('Foglio 1'!AK40="","",'Foglio 1'!AK40)</f>
        <v/>
      </c>
      <c r="AL40" s="144" t="str">
        <f>IF('Foglio 1'!AL40="","",'Foglio 1'!AL40)</f>
        <v/>
      </c>
      <c r="AM40" s="144" t="str">
        <f>IF('Foglio 1'!AM40="","",'Foglio 1'!AM40)</f>
        <v/>
      </c>
      <c r="AN40" s="149" t="str">
        <f>IF('Foglio 1'!AN40="","",'Foglio 1'!AN40)</f>
        <v/>
      </c>
      <c r="AO40" s="139" t="str">
        <f>IF('Foglio 1'!AO40="","",'Foglio 1'!AO40)</f>
        <v/>
      </c>
      <c r="AP40" s="138" t="str">
        <f>IF('Foglio 1'!AP40="","",'Foglio 1'!AP40)</f>
        <v/>
      </c>
      <c r="AQ40" s="138" t="str">
        <f>IF('Foglio 1'!AQ40="","",'Foglio 1'!AQ40)</f>
        <v/>
      </c>
      <c r="AR40" s="39">
        <f t="shared" si="2"/>
        <v>0</v>
      </c>
      <c r="AS40" s="150">
        <f t="shared" si="1"/>
        <v>0</v>
      </c>
      <c r="AT40" s="151" t="e">
        <f t="shared" si="0"/>
        <v>#DIV/0!</v>
      </c>
    </row>
    <row r="41" spans="1:46" ht="18.75" customHeight="1">
      <c r="A41" s="22" t="s">
        <v>47</v>
      </c>
      <c r="B41" s="133" t="str">
        <f>IF('Foglio 1'!B41="","",'Foglio 1'!B41)</f>
        <v/>
      </c>
      <c r="C41" s="134" t="str">
        <f>IF('Foglio 1'!C41="","",'Foglio 1'!C41)</f>
        <v/>
      </c>
      <c r="D41" s="152" t="str">
        <f>IF('Foglio 1'!D41="","",'Foglio 1'!D41)</f>
        <v/>
      </c>
      <c r="E41" s="136" t="str">
        <f>IF('Foglio 1'!E41="","",'Foglio 1'!E41)</f>
        <v/>
      </c>
      <c r="F41" s="136" t="str">
        <f>IF('Foglio 1'!F41="","",'Foglio 1'!F41)</f>
        <v/>
      </c>
      <c r="G41" s="136" t="str">
        <f>IF('Foglio 1'!G41="","",'Foglio 1'!G41)</f>
        <v/>
      </c>
      <c r="H41" s="137" t="str">
        <f>IF('Foglio 1'!H41="","",'Foglio 1'!H41)</f>
        <v/>
      </c>
      <c r="I41" s="153" t="str">
        <f>IF('Foglio 1'!I41="","",'Foglio 1'!I41)</f>
        <v/>
      </c>
      <c r="J41" s="137" t="str">
        <f>IF('Foglio 1'!J41="","",'Foglio 1'!J41)</f>
        <v/>
      </c>
      <c r="K41" s="137" t="str">
        <f>IF('Foglio 1'!K41="","",'Foglio 1'!K41)</f>
        <v/>
      </c>
      <c r="L41" s="137" t="str">
        <f>IF('Foglio 1'!L41="","",'Foglio 1'!L41)</f>
        <v/>
      </c>
      <c r="M41" s="139" t="str">
        <f>IF('Foglio 1'!M41="","",'Foglio 1'!M41)</f>
        <v/>
      </c>
      <c r="N41" s="140" t="str">
        <f>IF('Foglio 1'!N41="","",'Foglio 1'!N41)</f>
        <v/>
      </c>
      <c r="O41" s="140" t="str">
        <f>IF('Foglio 1'!O41="","",'Foglio 1'!O41)</f>
        <v/>
      </c>
      <c r="P41" s="140" t="str">
        <f>IF('Foglio 1'!P41="","",'Foglio 1'!P41)</f>
        <v/>
      </c>
      <c r="Q41" s="140" t="str">
        <f>IF('Foglio 1'!Q41="","",'Foglio 1'!Q41)</f>
        <v/>
      </c>
      <c r="R41" s="140" t="str">
        <f>IF('Foglio 1'!R41="","",'Foglio 1'!R41)</f>
        <v/>
      </c>
      <c r="S41" s="140" t="str">
        <f>IF('Foglio 1'!S41="","",'Foglio 1'!S41)</f>
        <v/>
      </c>
      <c r="T41" s="141" t="str">
        <f>IF('Foglio 1'!T41="","",'Foglio 1'!T41)</f>
        <v/>
      </c>
      <c r="U41" s="136" t="str">
        <f>IF('Foglio 1'!U41="","",'Foglio 1'!U41)</f>
        <v/>
      </c>
      <c r="V41" s="142" t="str">
        <f>IF('Foglio 1'!V41="","",'Foglio 1'!V41)</f>
        <v/>
      </c>
      <c r="W41" s="142" t="str">
        <f>IF('Foglio 1'!W41="","",'Foglio 1'!W41)</f>
        <v/>
      </c>
      <c r="X41" s="143" t="str">
        <f>IF('Foglio 1'!X41="","",'Foglio 1'!X41)</f>
        <v/>
      </c>
      <c r="Y41" s="134" t="str">
        <f>IF('Foglio 1'!Y41="","",'Foglio 1'!Y41)</f>
        <v/>
      </c>
      <c r="Z41" s="134" t="str">
        <f>IF('Foglio 1'!Z41="","",'Foglio 1'!Z41)</f>
        <v/>
      </c>
      <c r="AA41" s="141" t="str">
        <f>IF('Foglio 1'!AA41="","",'Foglio 1'!AA41)</f>
        <v/>
      </c>
      <c r="AB41" s="141" t="str">
        <f>IF('Foglio 1'!AB41="","",'Foglio 1'!AB41)</f>
        <v/>
      </c>
      <c r="AC41" s="144" t="str">
        <f>IF('Foglio 1'!AC41="","",'Foglio 1'!AC41)</f>
        <v/>
      </c>
      <c r="AD41" s="141" t="str">
        <f>IF('Foglio 1'!AD41="","",'Foglio 1'!AD41)</f>
        <v/>
      </c>
      <c r="AE41" s="144" t="str">
        <f>IF('Foglio 1'!AE41="","",'Foglio 1'!AE41)</f>
        <v/>
      </c>
      <c r="AF41" s="146" t="str">
        <f>IF('Foglio 1'!AF41="","",'Foglio 1'!AF41)</f>
        <v/>
      </c>
      <c r="AG41" s="144" t="str">
        <f>IF('Foglio 1'!AG41="","",'Foglio 1'!AG41)</f>
        <v/>
      </c>
      <c r="AH41" s="147" t="str">
        <f>IF('Foglio 1'!AH41="","",'Foglio 1'!AH41)</f>
        <v/>
      </c>
      <c r="AI41" s="139" t="str">
        <f>IF('Foglio 1'!AI41="","",'Foglio 1'!AI41)</f>
        <v/>
      </c>
      <c r="AJ41" s="148" t="str">
        <f>IF('Foglio 1'!AJ41="","",'Foglio 1'!AJ41)</f>
        <v/>
      </c>
      <c r="AK41" s="148" t="str">
        <f>IF('Foglio 1'!AK41="","",'Foglio 1'!AK41)</f>
        <v/>
      </c>
      <c r="AL41" s="144" t="str">
        <f>IF('Foglio 1'!AL41="","",'Foglio 1'!AL41)</f>
        <v/>
      </c>
      <c r="AM41" s="144" t="str">
        <f>IF('Foglio 1'!AM41="","",'Foglio 1'!AM41)</f>
        <v/>
      </c>
      <c r="AN41" s="149" t="str">
        <f>IF('Foglio 1'!AN41="","",'Foglio 1'!AN41)</f>
        <v/>
      </c>
      <c r="AO41" s="139" t="str">
        <f>IF('Foglio 1'!AO41="","",'Foglio 1'!AO41)</f>
        <v/>
      </c>
      <c r="AP41" s="138" t="str">
        <f>IF('Foglio 1'!AP41="","",'Foglio 1'!AP41)</f>
        <v/>
      </c>
      <c r="AQ41" s="138" t="str">
        <f>IF('Foglio 1'!AQ41="","",'Foglio 1'!AQ41)</f>
        <v/>
      </c>
      <c r="AR41" s="39">
        <f t="shared" si="2"/>
        <v>0</v>
      </c>
      <c r="AS41" s="150">
        <f t="shared" si="1"/>
        <v>0</v>
      </c>
      <c r="AT41" s="151" t="e">
        <f t="shared" si="0"/>
        <v>#DIV/0!</v>
      </c>
    </row>
    <row r="42" spans="1:46" ht="18.75" customHeight="1">
      <c r="A42" s="22" t="s">
        <v>48</v>
      </c>
      <c r="B42" s="133" t="str">
        <f>IF('Foglio 1'!B42="","",'Foglio 1'!B42)</f>
        <v/>
      </c>
      <c r="C42" s="134" t="str">
        <f>IF('Foglio 1'!C42="","",'Foglio 1'!C42)</f>
        <v/>
      </c>
      <c r="D42" s="152" t="str">
        <f>IF('Foglio 1'!D42="","",'Foglio 1'!D42)</f>
        <v/>
      </c>
      <c r="E42" s="136" t="str">
        <f>IF('Foglio 1'!E42="","",'Foglio 1'!E42)</f>
        <v/>
      </c>
      <c r="F42" s="136" t="str">
        <f>IF('Foglio 1'!F42="","",'Foglio 1'!F42)</f>
        <v/>
      </c>
      <c r="G42" s="136" t="str">
        <f>IF('Foglio 1'!G42="","",'Foglio 1'!G42)</f>
        <v/>
      </c>
      <c r="H42" s="137" t="str">
        <f>IF('Foglio 1'!H42="","",'Foglio 1'!H42)</f>
        <v/>
      </c>
      <c r="I42" s="153" t="str">
        <f>IF('Foglio 1'!I42="","",'Foglio 1'!I42)</f>
        <v/>
      </c>
      <c r="J42" s="137" t="str">
        <f>IF('Foglio 1'!J42="","",'Foglio 1'!J42)</f>
        <v/>
      </c>
      <c r="K42" s="137" t="str">
        <f>IF('Foglio 1'!K42="","",'Foglio 1'!K42)</f>
        <v/>
      </c>
      <c r="L42" s="137" t="str">
        <f>IF('Foglio 1'!L42="","",'Foglio 1'!L42)</f>
        <v/>
      </c>
      <c r="M42" s="139" t="str">
        <f>IF('Foglio 1'!M42="","",'Foglio 1'!M42)</f>
        <v/>
      </c>
      <c r="N42" s="140" t="str">
        <f>IF('Foglio 1'!N42="","",'Foglio 1'!N42)</f>
        <v/>
      </c>
      <c r="O42" s="140" t="str">
        <f>IF('Foglio 1'!O42="","",'Foglio 1'!O42)</f>
        <v/>
      </c>
      <c r="P42" s="140" t="str">
        <f>IF('Foglio 1'!P42="","",'Foglio 1'!P42)</f>
        <v/>
      </c>
      <c r="Q42" s="140" t="str">
        <f>IF('Foglio 1'!Q42="","",'Foglio 1'!Q42)</f>
        <v/>
      </c>
      <c r="R42" s="140" t="str">
        <f>IF('Foglio 1'!R42="","",'Foglio 1'!R42)</f>
        <v/>
      </c>
      <c r="S42" s="140" t="str">
        <f>IF('Foglio 1'!S42="","",'Foglio 1'!S42)</f>
        <v/>
      </c>
      <c r="T42" s="141" t="str">
        <f>IF('Foglio 1'!T42="","",'Foglio 1'!T42)</f>
        <v/>
      </c>
      <c r="U42" s="136" t="str">
        <f>IF('Foglio 1'!U42="","",'Foglio 1'!U42)</f>
        <v/>
      </c>
      <c r="V42" s="142" t="str">
        <f>IF('Foglio 1'!V42="","",'Foglio 1'!V42)</f>
        <v/>
      </c>
      <c r="W42" s="142" t="str">
        <f>IF('Foglio 1'!W42="","",'Foglio 1'!W42)</f>
        <v/>
      </c>
      <c r="X42" s="143" t="str">
        <f>IF('Foglio 1'!X42="","",'Foglio 1'!X42)</f>
        <v/>
      </c>
      <c r="Y42" s="134" t="str">
        <f>IF('Foglio 1'!Y42="","",'Foglio 1'!Y42)</f>
        <v/>
      </c>
      <c r="Z42" s="134" t="str">
        <f>IF('Foglio 1'!Z42="","",'Foglio 1'!Z42)</f>
        <v/>
      </c>
      <c r="AA42" s="141" t="str">
        <f>IF('Foglio 1'!AA42="","",'Foglio 1'!AA42)</f>
        <v/>
      </c>
      <c r="AB42" s="141" t="str">
        <f>IF('Foglio 1'!AB42="","",'Foglio 1'!AB42)</f>
        <v/>
      </c>
      <c r="AC42" s="144" t="str">
        <f>IF('Foglio 1'!AC42="","",'Foglio 1'!AC42)</f>
        <v/>
      </c>
      <c r="AD42" s="141" t="str">
        <f>IF('Foglio 1'!AD42="","",'Foglio 1'!AD42)</f>
        <v/>
      </c>
      <c r="AE42" s="144" t="str">
        <f>IF('Foglio 1'!AE42="","",'Foglio 1'!AE42)</f>
        <v/>
      </c>
      <c r="AF42" s="146" t="str">
        <f>IF('Foglio 1'!AF42="","",'Foglio 1'!AF42)</f>
        <v/>
      </c>
      <c r="AG42" s="144" t="str">
        <f>IF('Foglio 1'!AG42="","",'Foglio 1'!AG42)</f>
        <v/>
      </c>
      <c r="AH42" s="147" t="str">
        <f>IF('Foglio 1'!AH42="","",'Foglio 1'!AH42)</f>
        <v/>
      </c>
      <c r="AI42" s="139" t="str">
        <f>IF('Foglio 1'!AI42="","",'Foglio 1'!AI42)</f>
        <v/>
      </c>
      <c r="AJ42" s="148" t="str">
        <f>IF('Foglio 1'!AJ42="","",'Foglio 1'!AJ42)</f>
        <v/>
      </c>
      <c r="AK42" s="148" t="str">
        <f>IF('Foglio 1'!AK42="","",'Foglio 1'!AK42)</f>
        <v/>
      </c>
      <c r="AL42" s="144" t="str">
        <f>IF('Foglio 1'!AL42="","",'Foglio 1'!AL42)</f>
        <v/>
      </c>
      <c r="AM42" s="144" t="str">
        <f>IF('Foglio 1'!AM42="","",'Foglio 1'!AM42)</f>
        <v/>
      </c>
      <c r="AN42" s="149" t="str">
        <f>IF('Foglio 1'!AN42="","",'Foglio 1'!AN42)</f>
        <v/>
      </c>
      <c r="AO42" s="139" t="str">
        <f>IF('Foglio 1'!AO42="","",'Foglio 1'!AO42)</f>
        <v/>
      </c>
      <c r="AP42" s="138" t="str">
        <f>IF('Foglio 1'!AP42="","",'Foglio 1'!AP42)</f>
        <v/>
      </c>
      <c r="AQ42" s="138" t="str">
        <f>IF('Foglio 1'!AQ42="","",'Foglio 1'!AQ42)</f>
        <v/>
      </c>
      <c r="AR42" s="39">
        <f t="shared" si="2"/>
        <v>0</v>
      </c>
      <c r="AS42" s="150">
        <f t="shared" si="1"/>
        <v>0</v>
      </c>
      <c r="AT42" s="151" t="e">
        <f t="shared" si="0"/>
        <v>#DIV/0!</v>
      </c>
    </row>
    <row r="43" spans="1:46" ht="18.75" customHeight="1">
      <c r="A43" s="22" t="s">
        <v>49</v>
      </c>
      <c r="B43" s="133" t="str">
        <f>IF('Foglio 1'!B43="","",'Foglio 1'!B43)</f>
        <v/>
      </c>
      <c r="C43" s="134" t="str">
        <f>IF('Foglio 1'!C43="","",'Foglio 1'!C43)</f>
        <v/>
      </c>
      <c r="D43" s="152" t="str">
        <f>IF('Foglio 1'!D43="","",'Foglio 1'!D43)</f>
        <v/>
      </c>
      <c r="E43" s="136" t="str">
        <f>IF('Foglio 1'!E43="","",'Foglio 1'!E43)</f>
        <v/>
      </c>
      <c r="F43" s="136" t="str">
        <f>IF('Foglio 1'!F43="","",'Foglio 1'!F43)</f>
        <v/>
      </c>
      <c r="G43" s="136" t="str">
        <f>IF('Foglio 1'!G43="","",'Foglio 1'!G43)</f>
        <v/>
      </c>
      <c r="H43" s="137" t="str">
        <f>IF('Foglio 1'!H43="","",'Foglio 1'!H43)</f>
        <v/>
      </c>
      <c r="I43" s="153" t="str">
        <f>IF('Foglio 1'!I43="","",'Foglio 1'!I43)</f>
        <v/>
      </c>
      <c r="J43" s="137" t="str">
        <f>IF('Foglio 1'!J43="","",'Foglio 1'!J43)</f>
        <v/>
      </c>
      <c r="K43" s="137" t="str">
        <f>IF('Foglio 1'!K43="","",'Foglio 1'!K43)</f>
        <v/>
      </c>
      <c r="L43" s="137" t="str">
        <f>IF('Foglio 1'!L43="","",'Foglio 1'!L43)</f>
        <v/>
      </c>
      <c r="M43" s="139" t="str">
        <f>IF('Foglio 1'!M43="","",'Foglio 1'!M43)</f>
        <v/>
      </c>
      <c r="N43" s="140" t="str">
        <f>IF('Foglio 1'!N43="","",'Foglio 1'!N43)</f>
        <v/>
      </c>
      <c r="O43" s="140" t="str">
        <f>IF('Foglio 1'!O43="","",'Foglio 1'!O43)</f>
        <v/>
      </c>
      <c r="P43" s="140" t="str">
        <f>IF('Foglio 1'!P43="","",'Foglio 1'!P43)</f>
        <v/>
      </c>
      <c r="Q43" s="140" t="str">
        <f>IF('Foglio 1'!Q43="","",'Foglio 1'!Q43)</f>
        <v/>
      </c>
      <c r="R43" s="140" t="str">
        <f>IF('Foglio 1'!R43="","",'Foglio 1'!R43)</f>
        <v/>
      </c>
      <c r="S43" s="140" t="str">
        <f>IF('Foglio 1'!S43="","",'Foglio 1'!S43)</f>
        <v/>
      </c>
      <c r="T43" s="141" t="str">
        <f>IF('Foglio 1'!T43="","",'Foglio 1'!T43)</f>
        <v/>
      </c>
      <c r="U43" s="136" t="str">
        <f>IF('Foglio 1'!U43="","",'Foglio 1'!U43)</f>
        <v/>
      </c>
      <c r="V43" s="142" t="str">
        <f>IF('Foglio 1'!V43="","",'Foglio 1'!V43)</f>
        <v/>
      </c>
      <c r="W43" s="142" t="str">
        <f>IF('Foglio 1'!W43="","",'Foglio 1'!W43)</f>
        <v/>
      </c>
      <c r="X43" s="143" t="str">
        <f>IF('Foglio 1'!X43="","",'Foglio 1'!X43)</f>
        <v/>
      </c>
      <c r="Y43" s="134" t="str">
        <f>IF('Foglio 1'!Y43="","",'Foglio 1'!Y43)</f>
        <v/>
      </c>
      <c r="Z43" s="134" t="str">
        <f>IF('Foglio 1'!Z43="","",'Foglio 1'!Z43)</f>
        <v/>
      </c>
      <c r="AA43" s="141" t="str">
        <f>IF('Foglio 1'!AA43="","",'Foglio 1'!AA43)</f>
        <v/>
      </c>
      <c r="AB43" s="141" t="str">
        <f>IF('Foglio 1'!AB43="","",'Foglio 1'!AB43)</f>
        <v/>
      </c>
      <c r="AC43" s="144" t="str">
        <f>IF('Foglio 1'!AC43="","",'Foglio 1'!AC43)</f>
        <v/>
      </c>
      <c r="AD43" s="141" t="str">
        <f>IF('Foglio 1'!AD43="","",'Foglio 1'!AD43)</f>
        <v/>
      </c>
      <c r="AE43" s="144" t="str">
        <f>IF('Foglio 1'!AE43="","",'Foglio 1'!AE43)</f>
        <v/>
      </c>
      <c r="AF43" s="146" t="str">
        <f>IF('Foglio 1'!AF43="","",'Foglio 1'!AF43)</f>
        <v/>
      </c>
      <c r="AG43" s="144" t="str">
        <f>IF('Foglio 1'!AG43="","",'Foglio 1'!AG43)</f>
        <v/>
      </c>
      <c r="AH43" s="147" t="str">
        <f>IF('Foglio 1'!AH43="","",'Foglio 1'!AH43)</f>
        <v/>
      </c>
      <c r="AI43" s="139" t="str">
        <f>IF('Foglio 1'!AI43="","",'Foglio 1'!AI43)</f>
        <v/>
      </c>
      <c r="AJ43" s="148" t="str">
        <f>IF('Foglio 1'!AJ43="","",'Foglio 1'!AJ43)</f>
        <v/>
      </c>
      <c r="AK43" s="148" t="str">
        <f>IF('Foglio 1'!AK43="","",'Foglio 1'!AK43)</f>
        <v/>
      </c>
      <c r="AL43" s="144" t="str">
        <f>IF('Foglio 1'!AL43="","",'Foglio 1'!AL43)</f>
        <v/>
      </c>
      <c r="AM43" s="144" t="str">
        <f>IF('Foglio 1'!AM43="","",'Foglio 1'!AM43)</f>
        <v/>
      </c>
      <c r="AN43" s="149" t="str">
        <f>IF('Foglio 1'!AN43="","",'Foglio 1'!AN43)</f>
        <v/>
      </c>
      <c r="AO43" s="139" t="str">
        <f>IF('Foglio 1'!AO43="","",'Foglio 1'!AO43)</f>
        <v/>
      </c>
      <c r="AP43" s="138" t="str">
        <f>IF('Foglio 1'!AP43="","",'Foglio 1'!AP43)</f>
        <v/>
      </c>
      <c r="AQ43" s="138" t="str">
        <f>IF('Foglio 1'!AQ43="","",'Foglio 1'!AQ43)</f>
        <v/>
      </c>
      <c r="AR43" s="39">
        <f t="shared" si="2"/>
        <v>0</v>
      </c>
      <c r="AS43" s="150">
        <f t="shared" si="1"/>
        <v>0</v>
      </c>
      <c r="AT43" s="151" t="e">
        <f t="shared" si="0"/>
        <v>#DIV/0!</v>
      </c>
    </row>
    <row r="44" spans="1:46" ht="18.75" customHeight="1">
      <c r="A44" s="22" t="s">
        <v>50</v>
      </c>
      <c r="B44" s="133" t="str">
        <f>IF('Foglio 1'!B44="","",'Foglio 1'!B44)</f>
        <v/>
      </c>
      <c r="C44" s="134" t="str">
        <f>IF('Foglio 1'!C44="","",'Foglio 1'!C44)</f>
        <v/>
      </c>
      <c r="D44" s="152" t="str">
        <f>IF('Foglio 1'!D44="","",'Foglio 1'!D44)</f>
        <v/>
      </c>
      <c r="E44" s="136" t="str">
        <f>IF('Foglio 1'!E44="","",'Foglio 1'!E44)</f>
        <v/>
      </c>
      <c r="F44" s="136" t="str">
        <f>IF('Foglio 1'!F44="","",'Foglio 1'!F44)</f>
        <v/>
      </c>
      <c r="G44" s="136" t="str">
        <f>IF('Foglio 1'!G44="","",'Foglio 1'!G44)</f>
        <v/>
      </c>
      <c r="H44" s="137" t="str">
        <f>IF('Foglio 1'!H44="","",'Foglio 1'!H44)</f>
        <v/>
      </c>
      <c r="I44" s="153" t="str">
        <f>IF('Foglio 1'!I44="","",'Foglio 1'!I44)</f>
        <v/>
      </c>
      <c r="J44" s="137" t="str">
        <f>IF('Foglio 1'!J44="","",'Foglio 1'!J44)</f>
        <v/>
      </c>
      <c r="K44" s="137" t="str">
        <f>IF('Foglio 1'!K44="","",'Foglio 1'!K44)</f>
        <v/>
      </c>
      <c r="L44" s="137" t="str">
        <f>IF('Foglio 1'!L44="","",'Foglio 1'!L44)</f>
        <v/>
      </c>
      <c r="M44" s="139" t="str">
        <f>IF('Foglio 1'!M44="","",'Foglio 1'!M44)</f>
        <v/>
      </c>
      <c r="N44" s="140" t="str">
        <f>IF('Foglio 1'!N44="","",'Foglio 1'!N44)</f>
        <v/>
      </c>
      <c r="O44" s="140" t="str">
        <f>IF('Foglio 1'!O44="","",'Foglio 1'!O44)</f>
        <v/>
      </c>
      <c r="P44" s="140" t="str">
        <f>IF('Foglio 1'!P44="","",'Foglio 1'!P44)</f>
        <v/>
      </c>
      <c r="Q44" s="140" t="str">
        <f>IF('Foglio 1'!Q44="","",'Foglio 1'!Q44)</f>
        <v/>
      </c>
      <c r="R44" s="140" t="str">
        <f>IF('Foglio 1'!R44="","",'Foglio 1'!R44)</f>
        <v/>
      </c>
      <c r="S44" s="140" t="str">
        <f>IF('Foglio 1'!S44="","",'Foglio 1'!S44)</f>
        <v/>
      </c>
      <c r="T44" s="141" t="str">
        <f>IF('Foglio 1'!T44="","",'Foglio 1'!T44)</f>
        <v/>
      </c>
      <c r="U44" s="136" t="str">
        <f>IF('Foglio 1'!U44="","",'Foglio 1'!U44)</f>
        <v/>
      </c>
      <c r="V44" s="142" t="str">
        <f>IF('Foglio 1'!V44="","",'Foglio 1'!V44)</f>
        <v/>
      </c>
      <c r="W44" s="142" t="str">
        <f>IF('Foglio 1'!W44="","",'Foglio 1'!W44)</f>
        <v/>
      </c>
      <c r="X44" s="143" t="str">
        <f>IF('Foglio 1'!X44="","",'Foglio 1'!X44)</f>
        <v/>
      </c>
      <c r="Y44" s="134" t="str">
        <f>IF('Foglio 1'!Y44="","",'Foglio 1'!Y44)</f>
        <v/>
      </c>
      <c r="Z44" s="134" t="str">
        <f>IF('Foglio 1'!Z44="","",'Foglio 1'!Z44)</f>
        <v/>
      </c>
      <c r="AA44" s="141" t="str">
        <f>IF('Foglio 1'!AA44="","",'Foglio 1'!AA44)</f>
        <v/>
      </c>
      <c r="AB44" s="141" t="str">
        <f>IF('Foglio 1'!AB44="","",'Foglio 1'!AB44)</f>
        <v/>
      </c>
      <c r="AC44" s="144" t="str">
        <f>IF('Foglio 1'!AC44="","",'Foglio 1'!AC44)</f>
        <v/>
      </c>
      <c r="AD44" s="141" t="str">
        <f>IF('Foglio 1'!AD44="","",'Foglio 1'!AD44)</f>
        <v/>
      </c>
      <c r="AE44" s="144" t="str">
        <f>IF('Foglio 1'!AE44="","",'Foglio 1'!AE44)</f>
        <v/>
      </c>
      <c r="AF44" s="146" t="str">
        <f>IF('Foglio 1'!AF44="","",'Foglio 1'!AF44)</f>
        <v/>
      </c>
      <c r="AG44" s="144" t="str">
        <f>IF('Foglio 1'!AG44="","",'Foglio 1'!AG44)</f>
        <v/>
      </c>
      <c r="AH44" s="147" t="str">
        <f>IF('Foglio 1'!AH44="","",'Foglio 1'!AH44)</f>
        <v/>
      </c>
      <c r="AI44" s="139" t="str">
        <f>IF('Foglio 1'!AI44="","",'Foglio 1'!AI44)</f>
        <v/>
      </c>
      <c r="AJ44" s="148" t="str">
        <f>IF('Foglio 1'!AJ44="","",'Foglio 1'!AJ44)</f>
        <v/>
      </c>
      <c r="AK44" s="148" t="str">
        <f>IF('Foglio 1'!AK44="","",'Foglio 1'!AK44)</f>
        <v/>
      </c>
      <c r="AL44" s="144" t="str">
        <f>IF('Foglio 1'!AL44="","",'Foglio 1'!AL44)</f>
        <v/>
      </c>
      <c r="AM44" s="144" t="str">
        <f>IF('Foglio 1'!AM44="","",'Foglio 1'!AM44)</f>
        <v/>
      </c>
      <c r="AN44" s="149" t="str">
        <f>IF('Foglio 1'!AN44="","",'Foglio 1'!AN44)</f>
        <v/>
      </c>
      <c r="AO44" s="139" t="str">
        <f>IF('Foglio 1'!AO44="","",'Foglio 1'!AO44)</f>
        <v/>
      </c>
      <c r="AP44" s="138" t="str">
        <f>IF('Foglio 1'!AP44="","",'Foglio 1'!AP44)</f>
        <v/>
      </c>
      <c r="AQ44" s="138" t="str">
        <f>IF('Foglio 1'!AQ44="","",'Foglio 1'!AQ44)</f>
        <v/>
      </c>
      <c r="AR44" s="39">
        <f t="shared" si="2"/>
        <v>0</v>
      </c>
      <c r="AS44" s="150">
        <f t="shared" si="1"/>
        <v>0</v>
      </c>
      <c r="AT44" s="151" t="e">
        <f t="shared" si="0"/>
        <v>#DIV/0!</v>
      </c>
    </row>
    <row r="45" spans="1:46" ht="18.75" customHeight="1">
      <c r="A45" s="22" t="s">
        <v>51</v>
      </c>
      <c r="B45" s="133" t="str">
        <f>IF('Foglio 1'!B45="","",'Foglio 1'!B45)</f>
        <v/>
      </c>
      <c r="C45" s="134" t="str">
        <f>IF('Foglio 1'!C45="","",'Foglio 1'!C45)</f>
        <v/>
      </c>
      <c r="D45" s="152" t="str">
        <f>IF('Foglio 1'!D45="","",'Foglio 1'!D45)</f>
        <v/>
      </c>
      <c r="E45" s="136" t="str">
        <f>IF('Foglio 1'!E45="","",'Foglio 1'!E45)</f>
        <v/>
      </c>
      <c r="F45" s="136" t="str">
        <f>IF('Foglio 1'!F45="","",'Foglio 1'!F45)</f>
        <v/>
      </c>
      <c r="G45" s="136" t="str">
        <f>IF('Foglio 1'!G45="","",'Foglio 1'!G45)</f>
        <v/>
      </c>
      <c r="H45" s="137" t="str">
        <f>IF('Foglio 1'!H45="","",'Foglio 1'!H45)</f>
        <v/>
      </c>
      <c r="I45" s="153" t="str">
        <f>IF('Foglio 1'!I45="","",'Foglio 1'!I45)</f>
        <v/>
      </c>
      <c r="J45" s="137" t="str">
        <f>IF('Foglio 1'!J45="","",'Foglio 1'!J45)</f>
        <v/>
      </c>
      <c r="K45" s="137" t="str">
        <f>IF('Foglio 1'!K45="","",'Foglio 1'!K45)</f>
        <v/>
      </c>
      <c r="L45" s="137" t="str">
        <f>IF('Foglio 1'!L45="","",'Foglio 1'!L45)</f>
        <v/>
      </c>
      <c r="M45" s="139" t="str">
        <f>IF('Foglio 1'!M45="","",'Foglio 1'!M45)</f>
        <v/>
      </c>
      <c r="N45" s="140" t="str">
        <f>IF('Foglio 1'!N45="","",'Foglio 1'!N45)</f>
        <v/>
      </c>
      <c r="O45" s="140" t="str">
        <f>IF('Foglio 1'!O45="","",'Foglio 1'!O45)</f>
        <v/>
      </c>
      <c r="P45" s="140" t="str">
        <f>IF('Foglio 1'!P45="","",'Foglio 1'!P45)</f>
        <v/>
      </c>
      <c r="Q45" s="140" t="str">
        <f>IF('Foglio 1'!Q45="","",'Foglio 1'!Q45)</f>
        <v/>
      </c>
      <c r="R45" s="140" t="str">
        <f>IF('Foglio 1'!R45="","",'Foglio 1'!R45)</f>
        <v/>
      </c>
      <c r="S45" s="140" t="str">
        <f>IF('Foglio 1'!S45="","",'Foglio 1'!S45)</f>
        <v/>
      </c>
      <c r="T45" s="141" t="str">
        <f>IF('Foglio 1'!T45="","",'Foglio 1'!T45)</f>
        <v/>
      </c>
      <c r="U45" s="136" t="str">
        <f>IF('Foglio 1'!U45="","",'Foglio 1'!U45)</f>
        <v/>
      </c>
      <c r="V45" s="142" t="str">
        <f>IF('Foglio 1'!V45="","",'Foglio 1'!V45)</f>
        <v/>
      </c>
      <c r="W45" s="142" t="str">
        <f>IF('Foglio 1'!W45="","",'Foglio 1'!W45)</f>
        <v/>
      </c>
      <c r="X45" s="143" t="str">
        <f>IF('Foglio 1'!X45="","",'Foglio 1'!X45)</f>
        <v/>
      </c>
      <c r="Y45" s="134" t="str">
        <f>IF('Foglio 1'!Y45="","",'Foglio 1'!Y45)</f>
        <v/>
      </c>
      <c r="Z45" s="134" t="str">
        <f>IF('Foglio 1'!Z45="","",'Foglio 1'!Z45)</f>
        <v/>
      </c>
      <c r="AA45" s="141" t="str">
        <f>IF('Foglio 1'!AA45="","",'Foglio 1'!AA45)</f>
        <v/>
      </c>
      <c r="AB45" s="141" t="str">
        <f>IF('Foglio 1'!AB45="","",'Foglio 1'!AB45)</f>
        <v/>
      </c>
      <c r="AC45" s="144" t="str">
        <f>IF('Foglio 1'!AC45="","",'Foglio 1'!AC45)</f>
        <v/>
      </c>
      <c r="AD45" s="141" t="str">
        <f>IF('Foglio 1'!AD45="","",'Foglio 1'!AD45)</f>
        <v/>
      </c>
      <c r="AE45" s="144" t="str">
        <f>IF('Foglio 1'!AE45="","",'Foglio 1'!AE45)</f>
        <v/>
      </c>
      <c r="AF45" s="146" t="str">
        <f>IF('Foglio 1'!AF45="","",'Foglio 1'!AF45)</f>
        <v/>
      </c>
      <c r="AG45" s="144" t="str">
        <f>IF('Foglio 1'!AG45="","",'Foglio 1'!AG45)</f>
        <v/>
      </c>
      <c r="AH45" s="147" t="str">
        <f>IF('Foglio 1'!AH45="","",'Foglio 1'!AH45)</f>
        <v/>
      </c>
      <c r="AI45" s="139" t="str">
        <f>IF('Foglio 1'!AI45="","",'Foglio 1'!AI45)</f>
        <v/>
      </c>
      <c r="AJ45" s="148" t="str">
        <f>IF('Foglio 1'!AJ45="","",'Foglio 1'!AJ45)</f>
        <v/>
      </c>
      <c r="AK45" s="148" t="str">
        <f>IF('Foglio 1'!AK45="","",'Foglio 1'!AK45)</f>
        <v/>
      </c>
      <c r="AL45" s="144" t="str">
        <f>IF('Foglio 1'!AL45="","",'Foglio 1'!AL45)</f>
        <v/>
      </c>
      <c r="AM45" s="144" t="str">
        <f>IF('Foglio 1'!AM45="","",'Foglio 1'!AM45)</f>
        <v/>
      </c>
      <c r="AN45" s="149" t="str">
        <f>IF('Foglio 1'!AN45="","",'Foglio 1'!AN45)</f>
        <v/>
      </c>
      <c r="AO45" s="139" t="str">
        <f>IF('Foglio 1'!AO45="","",'Foglio 1'!AO45)</f>
        <v/>
      </c>
      <c r="AP45" s="138" t="str">
        <f>IF('Foglio 1'!AP45="","",'Foglio 1'!AP45)</f>
        <v/>
      </c>
      <c r="AQ45" s="138" t="str">
        <f>IF('Foglio 1'!AQ45="","",'Foglio 1'!AQ45)</f>
        <v/>
      </c>
      <c r="AR45" s="39">
        <f t="shared" si="2"/>
        <v>0</v>
      </c>
      <c r="AS45" s="150">
        <f t="shared" si="1"/>
        <v>0</v>
      </c>
      <c r="AT45" s="151" t="e">
        <f t="shared" si="0"/>
        <v>#DIV/0!</v>
      </c>
    </row>
    <row r="46" spans="1:46" ht="18.75" customHeight="1">
      <c r="A46" s="22" t="s">
        <v>52</v>
      </c>
      <c r="B46" s="133" t="str">
        <f>IF('Foglio 1'!B46="","",'Foglio 1'!B46)</f>
        <v/>
      </c>
      <c r="C46" s="134" t="str">
        <f>IF('Foglio 1'!C46="","",'Foglio 1'!C46)</f>
        <v/>
      </c>
      <c r="D46" s="152" t="str">
        <f>IF('Foglio 1'!D46="","",'Foglio 1'!D46)</f>
        <v/>
      </c>
      <c r="E46" s="136" t="str">
        <f>IF('Foglio 1'!E46="","",'Foglio 1'!E46)</f>
        <v/>
      </c>
      <c r="F46" s="136" t="str">
        <f>IF('Foglio 1'!F46="","",'Foglio 1'!F46)</f>
        <v/>
      </c>
      <c r="G46" s="136" t="str">
        <f>IF('Foglio 1'!G46="","",'Foglio 1'!G46)</f>
        <v/>
      </c>
      <c r="H46" s="137" t="str">
        <f>IF('Foglio 1'!H46="","",'Foglio 1'!H46)</f>
        <v/>
      </c>
      <c r="I46" s="153" t="str">
        <f>IF('Foglio 1'!I46="","",'Foglio 1'!I46)</f>
        <v/>
      </c>
      <c r="J46" s="137" t="str">
        <f>IF('Foglio 1'!J46="","",'Foglio 1'!J46)</f>
        <v/>
      </c>
      <c r="K46" s="137" t="str">
        <f>IF('Foglio 1'!K46="","",'Foglio 1'!K46)</f>
        <v/>
      </c>
      <c r="L46" s="137" t="str">
        <f>IF('Foglio 1'!L46="","",'Foglio 1'!L46)</f>
        <v/>
      </c>
      <c r="M46" s="139" t="str">
        <f>IF('Foglio 1'!M46="","",'Foglio 1'!M46)</f>
        <v/>
      </c>
      <c r="N46" s="140" t="str">
        <f>IF('Foglio 1'!N46="","",'Foglio 1'!N46)</f>
        <v/>
      </c>
      <c r="O46" s="140" t="str">
        <f>IF('Foglio 1'!O46="","",'Foglio 1'!O46)</f>
        <v/>
      </c>
      <c r="P46" s="140" t="str">
        <f>IF('Foglio 1'!P46="","",'Foglio 1'!P46)</f>
        <v/>
      </c>
      <c r="Q46" s="140" t="str">
        <f>IF('Foglio 1'!Q46="","",'Foglio 1'!Q46)</f>
        <v/>
      </c>
      <c r="R46" s="140" t="str">
        <f>IF('Foglio 1'!R46="","",'Foglio 1'!R46)</f>
        <v/>
      </c>
      <c r="S46" s="140" t="str">
        <f>IF('Foglio 1'!S46="","",'Foglio 1'!S46)</f>
        <v/>
      </c>
      <c r="T46" s="141" t="str">
        <f>IF('Foglio 1'!T46="","",'Foglio 1'!T46)</f>
        <v/>
      </c>
      <c r="U46" s="136" t="str">
        <f>IF('Foglio 1'!U46="","",'Foglio 1'!U46)</f>
        <v/>
      </c>
      <c r="V46" s="142" t="str">
        <f>IF('Foglio 1'!V46="","",'Foglio 1'!V46)</f>
        <v/>
      </c>
      <c r="W46" s="142" t="str">
        <f>IF('Foglio 1'!W46="","",'Foglio 1'!W46)</f>
        <v/>
      </c>
      <c r="X46" s="143" t="str">
        <f>IF('Foglio 1'!X46="","",'Foglio 1'!X46)</f>
        <v/>
      </c>
      <c r="Y46" s="134" t="str">
        <f>IF('Foglio 1'!Y46="","",'Foglio 1'!Y46)</f>
        <v/>
      </c>
      <c r="Z46" s="134" t="str">
        <f>IF('Foglio 1'!Z46="","",'Foglio 1'!Z46)</f>
        <v/>
      </c>
      <c r="AA46" s="141" t="str">
        <f>IF('Foglio 1'!AA46="","",'Foglio 1'!AA46)</f>
        <v/>
      </c>
      <c r="AB46" s="141" t="str">
        <f>IF('Foglio 1'!AB46="","",'Foglio 1'!AB46)</f>
        <v/>
      </c>
      <c r="AC46" s="144" t="str">
        <f>IF('Foglio 1'!AC46="","",'Foglio 1'!AC46)</f>
        <v/>
      </c>
      <c r="AD46" s="141" t="str">
        <f>IF('Foglio 1'!AD46="","",'Foglio 1'!AD46)</f>
        <v/>
      </c>
      <c r="AE46" s="144" t="str">
        <f>IF('Foglio 1'!AE46="","",'Foglio 1'!AE46)</f>
        <v/>
      </c>
      <c r="AF46" s="146" t="str">
        <f>IF('Foglio 1'!AF46="","",'Foglio 1'!AF46)</f>
        <v/>
      </c>
      <c r="AG46" s="144" t="str">
        <f>IF('Foglio 1'!AG46="","",'Foglio 1'!AG46)</f>
        <v/>
      </c>
      <c r="AH46" s="147" t="str">
        <f>IF('Foglio 1'!AH46="","",'Foglio 1'!AH46)</f>
        <v/>
      </c>
      <c r="AI46" s="139" t="str">
        <f>IF('Foglio 1'!AI46="","",'Foglio 1'!AI46)</f>
        <v/>
      </c>
      <c r="AJ46" s="148" t="str">
        <f>IF('Foglio 1'!AJ46="","",'Foglio 1'!AJ46)</f>
        <v/>
      </c>
      <c r="AK46" s="148" t="str">
        <f>IF('Foglio 1'!AK46="","",'Foglio 1'!AK46)</f>
        <v/>
      </c>
      <c r="AL46" s="144" t="str">
        <f>IF('Foglio 1'!AL46="","",'Foglio 1'!AL46)</f>
        <v/>
      </c>
      <c r="AM46" s="144" t="str">
        <f>IF('Foglio 1'!AM46="","",'Foglio 1'!AM46)</f>
        <v/>
      </c>
      <c r="AN46" s="149" t="str">
        <f>IF('Foglio 1'!AN46="","",'Foglio 1'!AN46)</f>
        <v/>
      </c>
      <c r="AO46" s="139" t="str">
        <f>IF('Foglio 1'!AO46="","",'Foglio 1'!AO46)</f>
        <v/>
      </c>
      <c r="AP46" s="138" t="str">
        <f>IF('Foglio 1'!AP46="","",'Foglio 1'!AP46)</f>
        <v/>
      </c>
      <c r="AQ46" s="138" t="str">
        <f>IF('Foglio 1'!AQ46="","",'Foglio 1'!AQ46)</f>
        <v/>
      </c>
      <c r="AR46" s="39">
        <f t="shared" si="2"/>
        <v>0</v>
      </c>
      <c r="AS46" s="150">
        <f t="shared" si="1"/>
        <v>0</v>
      </c>
      <c r="AT46" s="151" t="e">
        <f t="shared" si="0"/>
        <v>#DIV/0!</v>
      </c>
    </row>
    <row r="47" spans="1:46" ht="18.75" customHeight="1">
      <c r="A47" s="22" t="s">
        <v>53</v>
      </c>
      <c r="B47" s="133" t="str">
        <f>IF('Foglio 1'!B47="","",'Foglio 1'!B47)</f>
        <v/>
      </c>
      <c r="C47" s="134" t="str">
        <f>IF('Foglio 1'!C47="","",'Foglio 1'!C47)</f>
        <v/>
      </c>
      <c r="D47" s="152" t="str">
        <f>IF('Foglio 1'!D47="","",'Foglio 1'!D47)</f>
        <v/>
      </c>
      <c r="E47" s="136" t="str">
        <f>IF('Foglio 1'!E47="","",'Foglio 1'!E47)</f>
        <v/>
      </c>
      <c r="F47" s="136" t="str">
        <f>IF('Foglio 1'!F47="","",'Foglio 1'!F47)</f>
        <v/>
      </c>
      <c r="G47" s="136" t="str">
        <f>IF('Foglio 1'!G47="","",'Foglio 1'!G47)</f>
        <v/>
      </c>
      <c r="H47" s="137" t="str">
        <f>IF('Foglio 1'!H47="","",'Foglio 1'!H47)</f>
        <v/>
      </c>
      <c r="I47" s="153" t="str">
        <f>IF('Foglio 1'!I47="","",'Foglio 1'!I47)</f>
        <v/>
      </c>
      <c r="J47" s="137" t="str">
        <f>IF('Foglio 1'!J47="","",'Foglio 1'!J47)</f>
        <v/>
      </c>
      <c r="K47" s="137" t="str">
        <f>IF('Foglio 1'!K47="","",'Foglio 1'!K47)</f>
        <v/>
      </c>
      <c r="L47" s="137" t="str">
        <f>IF('Foglio 1'!L47="","",'Foglio 1'!L47)</f>
        <v/>
      </c>
      <c r="M47" s="139" t="str">
        <f>IF('Foglio 1'!M47="","",'Foglio 1'!M47)</f>
        <v/>
      </c>
      <c r="N47" s="140" t="str">
        <f>IF('Foglio 1'!N47="","",'Foglio 1'!N47)</f>
        <v/>
      </c>
      <c r="O47" s="140" t="str">
        <f>IF('Foglio 1'!O47="","",'Foglio 1'!O47)</f>
        <v/>
      </c>
      <c r="P47" s="140" t="str">
        <f>IF('Foglio 1'!P47="","",'Foglio 1'!P47)</f>
        <v/>
      </c>
      <c r="Q47" s="140" t="str">
        <f>IF('Foglio 1'!Q47="","",'Foglio 1'!Q47)</f>
        <v/>
      </c>
      <c r="R47" s="140" t="str">
        <f>IF('Foglio 1'!R47="","",'Foglio 1'!R47)</f>
        <v/>
      </c>
      <c r="S47" s="140" t="str">
        <f>IF('Foglio 1'!S47="","",'Foglio 1'!S47)</f>
        <v/>
      </c>
      <c r="T47" s="141" t="str">
        <f>IF('Foglio 1'!T47="","",'Foglio 1'!T47)</f>
        <v/>
      </c>
      <c r="U47" s="136" t="str">
        <f>IF('Foglio 1'!U47="","",'Foglio 1'!U47)</f>
        <v/>
      </c>
      <c r="V47" s="142" t="str">
        <f>IF('Foglio 1'!V47="","",'Foglio 1'!V47)</f>
        <v/>
      </c>
      <c r="W47" s="142" t="str">
        <f>IF('Foglio 1'!W47="","",'Foglio 1'!W47)</f>
        <v/>
      </c>
      <c r="X47" s="143" t="str">
        <f>IF('Foglio 1'!X47="","",'Foglio 1'!X47)</f>
        <v/>
      </c>
      <c r="Y47" s="134" t="str">
        <f>IF('Foglio 1'!Y47="","",'Foglio 1'!Y47)</f>
        <v/>
      </c>
      <c r="Z47" s="134" t="str">
        <f>IF('Foglio 1'!Z47="","",'Foglio 1'!Z47)</f>
        <v/>
      </c>
      <c r="AA47" s="141" t="str">
        <f>IF('Foglio 1'!AA47="","",'Foglio 1'!AA47)</f>
        <v/>
      </c>
      <c r="AB47" s="141" t="str">
        <f>IF('Foglio 1'!AB47="","",'Foglio 1'!AB47)</f>
        <v/>
      </c>
      <c r="AC47" s="144" t="str">
        <f>IF('Foglio 1'!AC47="","",'Foglio 1'!AC47)</f>
        <v/>
      </c>
      <c r="AD47" s="141" t="str">
        <f>IF('Foglio 1'!AD47="","",'Foglio 1'!AD47)</f>
        <v/>
      </c>
      <c r="AE47" s="144" t="str">
        <f>IF('Foglio 1'!AE47="","",'Foglio 1'!AE47)</f>
        <v/>
      </c>
      <c r="AF47" s="146" t="str">
        <f>IF('Foglio 1'!AF47="","",'Foglio 1'!AF47)</f>
        <v/>
      </c>
      <c r="AG47" s="144" t="str">
        <f>IF('Foglio 1'!AG47="","",'Foglio 1'!AG47)</f>
        <v/>
      </c>
      <c r="AH47" s="147" t="str">
        <f>IF('Foglio 1'!AH47="","",'Foglio 1'!AH47)</f>
        <v/>
      </c>
      <c r="AI47" s="139" t="str">
        <f>IF('Foglio 1'!AI47="","",'Foglio 1'!AI47)</f>
        <v/>
      </c>
      <c r="AJ47" s="148" t="str">
        <f>IF('Foglio 1'!AJ47="","",'Foglio 1'!AJ47)</f>
        <v/>
      </c>
      <c r="AK47" s="148" t="str">
        <f>IF('Foglio 1'!AK47="","",'Foglio 1'!AK47)</f>
        <v/>
      </c>
      <c r="AL47" s="144" t="str">
        <f>IF('Foglio 1'!AL47="","",'Foglio 1'!AL47)</f>
        <v/>
      </c>
      <c r="AM47" s="144" t="str">
        <f>IF('Foglio 1'!AM47="","",'Foglio 1'!AM47)</f>
        <v/>
      </c>
      <c r="AN47" s="149" t="str">
        <f>IF('Foglio 1'!AN47="","",'Foglio 1'!AN47)</f>
        <v/>
      </c>
      <c r="AO47" s="139" t="str">
        <f>IF('Foglio 1'!AO47="","",'Foglio 1'!AO47)</f>
        <v/>
      </c>
      <c r="AP47" s="138" t="str">
        <f>IF('Foglio 1'!AP47="","",'Foglio 1'!AP47)</f>
        <v/>
      </c>
      <c r="AQ47" s="138" t="str">
        <f>IF('Foglio 1'!AQ47="","",'Foglio 1'!AQ47)</f>
        <v/>
      </c>
      <c r="AR47" s="39">
        <f t="shared" si="2"/>
        <v>0</v>
      </c>
      <c r="AS47" s="150">
        <f t="shared" si="1"/>
        <v>0</v>
      </c>
      <c r="AT47" s="151" t="e">
        <f t="shared" si="0"/>
        <v>#DIV/0!</v>
      </c>
    </row>
    <row r="48" spans="1:46" ht="18.75" customHeight="1">
      <c r="A48" s="22" t="s">
        <v>54</v>
      </c>
      <c r="B48" s="133" t="str">
        <f>IF('Foglio 1'!B48="","",'Foglio 1'!B48)</f>
        <v/>
      </c>
      <c r="C48" s="134" t="str">
        <f>IF('Foglio 1'!C48="","",'Foglio 1'!C48)</f>
        <v/>
      </c>
      <c r="D48" s="152" t="str">
        <f>IF('Foglio 1'!D48="","",'Foglio 1'!D48)</f>
        <v/>
      </c>
      <c r="E48" s="136" t="str">
        <f>IF('Foglio 1'!E48="","",'Foglio 1'!E48)</f>
        <v/>
      </c>
      <c r="F48" s="136" t="str">
        <f>IF('Foglio 1'!F48="","",'Foglio 1'!F48)</f>
        <v/>
      </c>
      <c r="G48" s="136" t="str">
        <f>IF('Foglio 1'!G48="","",'Foglio 1'!G48)</f>
        <v/>
      </c>
      <c r="H48" s="137" t="str">
        <f>IF('Foglio 1'!H48="","",'Foglio 1'!H48)</f>
        <v/>
      </c>
      <c r="I48" s="153" t="str">
        <f>IF('Foglio 1'!I48="","",'Foglio 1'!I48)</f>
        <v/>
      </c>
      <c r="J48" s="137" t="str">
        <f>IF('Foglio 1'!J48="","",'Foglio 1'!J48)</f>
        <v/>
      </c>
      <c r="K48" s="137" t="str">
        <f>IF('Foglio 1'!K48="","",'Foglio 1'!K48)</f>
        <v/>
      </c>
      <c r="L48" s="137" t="str">
        <f>IF('Foglio 1'!L48="","",'Foglio 1'!L48)</f>
        <v/>
      </c>
      <c r="M48" s="139" t="str">
        <f>IF('Foglio 1'!M48="","",'Foglio 1'!M48)</f>
        <v/>
      </c>
      <c r="N48" s="140" t="str">
        <f>IF('Foglio 1'!N48="","",'Foglio 1'!N48)</f>
        <v/>
      </c>
      <c r="O48" s="140" t="str">
        <f>IF('Foglio 1'!O48="","",'Foglio 1'!O48)</f>
        <v/>
      </c>
      <c r="P48" s="140" t="str">
        <f>IF('Foglio 1'!P48="","",'Foglio 1'!P48)</f>
        <v/>
      </c>
      <c r="Q48" s="140" t="str">
        <f>IF('Foglio 1'!Q48="","",'Foglio 1'!Q48)</f>
        <v/>
      </c>
      <c r="R48" s="140" t="str">
        <f>IF('Foglio 1'!R48="","",'Foglio 1'!R48)</f>
        <v/>
      </c>
      <c r="S48" s="140" t="str">
        <f>IF('Foglio 1'!S48="","",'Foglio 1'!S48)</f>
        <v/>
      </c>
      <c r="T48" s="141" t="str">
        <f>IF('Foglio 1'!T48="","",'Foglio 1'!T48)</f>
        <v/>
      </c>
      <c r="U48" s="136" t="str">
        <f>IF('Foglio 1'!U48="","",'Foglio 1'!U48)</f>
        <v/>
      </c>
      <c r="V48" s="142" t="str">
        <f>IF('Foglio 1'!V48="","",'Foglio 1'!V48)</f>
        <v/>
      </c>
      <c r="W48" s="142" t="str">
        <f>IF('Foglio 1'!W48="","",'Foglio 1'!W48)</f>
        <v/>
      </c>
      <c r="X48" s="143" t="str">
        <f>IF('Foglio 1'!X48="","",'Foglio 1'!X48)</f>
        <v/>
      </c>
      <c r="Y48" s="134" t="str">
        <f>IF('Foglio 1'!Y48="","",'Foglio 1'!Y48)</f>
        <v/>
      </c>
      <c r="Z48" s="134" t="str">
        <f>IF('Foglio 1'!Z48="","",'Foglio 1'!Z48)</f>
        <v/>
      </c>
      <c r="AA48" s="141" t="str">
        <f>IF('Foglio 1'!AA48="","",'Foglio 1'!AA48)</f>
        <v/>
      </c>
      <c r="AB48" s="141" t="str">
        <f>IF('Foglio 1'!AB48="","",'Foglio 1'!AB48)</f>
        <v/>
      </c>
      <c r="AC48" s="144" t="str">
        <f>IF('Foglio 1'!AC48="","",'Foglio 1'!AC48)</f>
        <v/>
      </c>
      <c r="AD48" s="141" t="str">
        <f>IF('Foglio 1'!AD48="","",'Foglio 1'!AD48)</f>
        <v/>
      </c>
      <c r="AE48" s="144" t="str">
        <f>IF('Foglio 1'!AE48="","",'Foglio 1'!AE48)</f>
        <v/>
      </c>
      <c r="AF48" s="146" t="str">
        <f>IF('Foglio 1'!AF48="","",'Foglio 1'!AF48)</f>
        <v/>
      </c>
      <c r="AG48" s="144" t="str">
        <f>IF('Foglio 1'!AG48="","",'Foglio 1'!AG48)</f>
        <v/>
      </c>
      <c r="AH48" s="147" t="str">
        <f>IF('Foglio 1'!AH48="","",'Foglio 1'!AH48)</f>
        <v/>
      </c>
      <c r="AI48" s="139" t="str">
        <f>IF('Foglio 1'!AI48="","",'Foglio 1'!AI48)</f>
        <v/>
      </c>
      <c r="AJ48" s="148" t="str">
        <f>IF('Foglio 1'!AJ48="","",'Foglio 1'!AJ48)</f>
        <v/>
      </c>
      <c r="AK48" s="148" t="str">
        <f>IF('Foglio 1'!AK48="","",'Foglio 1'!AK48)</f>
        <v/>
      </c>
      <c r="AL48" s="144" t="str">
        <f>IF('Foglio 1'!AL48="","",'Foglio 1'!AL48)</f>
        <v/>
      </c>
      <c r="AM48" s="144" t="str">
        <f>IF('Foglio 1'!AM48="","",'Foglio 1'!AM48)</f>
        <v/>
      </c>
      <c r="AN48" s="149" t="str">
        <f>IF('Foglio 1'!AN48="","",'Foglio 1'!AN48)</f>
        <v/>
      </c>
      <c r="AO48" s="139" t="str">
        <f>IF('Foglio 1'!AO48="","",'Foglio 1'!AO48)</f>
        <v/>
      </c>
      <c r="AP48" s="138" t="str">
        <f>IF('Foglio 1'!AP48="","",'Foglio 1'!AP48)</f>
        <v/>
      </c>
      <c r="AQ48" s="138" t="str">
        <f>IF('Foglio 1'!AQ48="","",'Foglio 1'!AQ48)</f>
        <v/>
      </c>
      <c r="AR48" s="39">
        <f t="shared" si="2"/>
        <v>0</v>
      </c>
      <c r="AS48" s="150">
        <f t="shared" si="1"/>
        <v>0</v>
      </c>
      <c r="AT48" s="151" t="e">
        <f t="shared" si="0"/>
        <v>#DIV/0!</v>
      </c>
    </row>
    <row r="49" spans="1:46" ht="18.75" customHeight="1">
      <c r="A49" s="22" t="s">
        <v>55</v>
      </c>
      <c r="B49" s="133" t="str">
        <f>IF('Foglio 1'!B49="","",'Foglio 1'!B49)</f>
        <v/>
      </c>
      <c r="C49" s="134" t="str">
        <f>IF('Foglio 1'!C49="","",'Foglio 1'!C49)</f>
        <v/>
      </c>
      <c r="D49" s="152" t="str">
        <f>IF('Foglio 1'!D49="","",'Foglio 1'!D49)</f>
        <v/>
      </c>
      <c r="E49" s="136" t="str">
        <f>IF('Foglio 1'!E49="","",'Foglio 1'!E49)</f>
        <v/>
      </c>
      <c r="F49" s="136" t="str">
        <f>IF('Foglio 1'!F49="","",'Foglio 1'!F49)</f>
        <v/>
      </c>
      <c r="G49" s="136" t="str">
        <f>IF('Foglio 1'!G49="","",'Foglio 1'!G49)</f>
        <v/>
      </c>
      <c r="H49" s="137" t="str">
        <f>IF('Foglio 1'!H49="","",'Foglio 1'!H49)</f>
        <v/>
      </c>
      <c r="I49" s="153" t="str">
        <f>IF('Foglio 1'!I49="","",'Foglio 1'!I49)</f>
        <v/>
      </c>
      <c r="J49" s="137" t="str">
        <f>IF('Foglio 1'!J49="","",'Foglio 1'!J49)</f>
        <v/>
      </c>
      <c r="K49" s="137" t="str">
        <f>IF('Foglio 1'!K49="","",'Foglio 1'!K49)</f>
        <v/>
      </c>
      <c r="L49" s="137" t="str">
        <f>IF('Foglio 1'!L49="","",'Foglio 1'!L49)</f>
        <v/>
      </c>
      <c r="M49" s="139" t="str">
        <f>IF('Foglio 1'!M49="","",'Foglio 1'!M49)</f>
        <v/>
      </c>
      <c r="N49" s="140" t="str">
        <f>IF('Foglio 1'!N49="","",'Foglio 1'!N49)</f>
        <v/>
      </c>
      <c r="O49" s="140" t="str">
        <f>IF('Foglio 1'!O49="","",'Foglio 1'!O49)</f>
        <v/>
      </c>
      <c r="P49" s="140" t="str">
        <f>IF('Foglio 1'!P49="","",'Foglio 1'!P49)</f>
        <v/>
      </c>
      <c r="Q49" s="140" t="str">
        <f>IF('Foglio 1'!Q49="","",'Foglio 1'!Q49)</f>
        <v/>
      </c>
      <c r="R49" s="140" t="str">
        <f>IF('Foglio 1'!R49="","",'Foglio 1'!R49)</f>
        <v/>
      </c>
      <c r="S49" s="140" t="str">
        <f>IF('Foglio 1'!S49="","",'Foglio 1'!S49)</f>
        <v/>
      </c>
      <c r="T49" s="141" t="str">
        <f>IF('Foglio 1'!T49="","",'Foglio 1'!T49)</f>
        <v/>
      </c>
      <c r="U49" s="136" t="str">
        <f>IF('Foglio 1'!U49="","",'Foglio 1'!U49)</f>
        <v/>
      </c>
      <c r="V49" s="142" t="str">
        <f>IF('Foglio 1'!V49="","",'Foglio 1'!V49)</f>
        <v/>
      </c>
      <c r="W49" s="142" t="str">
        <f>IF('Foglio 1'!W49="","",'Foglio 1'!W49)</f>
        <v/>
      </c>
      <c r="X49" s="143" t="str">
        <f>IF('Foglio 1'!X49="","",'Foglio 1'!X49)</f>
        <v/>
      </c>
      <c r="Y49" s="134" t="str">
        <f>IF('Foglio 1'!Y49="","",'Foglio 1'!Y49)</f>
        <v/>
      </c>
      <c r="Z49" s="134" t="str">
        <f>IF('Foglio 1'!Z49="","",'Foglio 1'!Z49)</f>
        <v/>
      </c>
      <c r="AA49" s="141" t="str">
        <f>IF('Foglio 1'!AA49="","",'Foglio 1'!AA49)</f>
        <v/>
      </c>
      <c r="AB49" s="141" t="str">
        <f>IF('Foglio 1'!AB49="","",'Foglio 1'!AB49)</f>
        <v/>
      </c>
      <c r="AC49" s="144" t="str">
        <f>IF('Foglio 1'!AC49="","",'Foglio 1'!AC49)</f>
        <v/>
      </c>
      <c r="AD49" s="141" t="str">
        <f>IF('Foglio 1'!AD49="","",'Foglio 1'!AD49)</f>
        <v/>
      </c>
      <c r="AE49" s="144" t="str">
        <f>IF('Foglio 1'!AE49="","",'Foglio 1'!AE49)</f>
        <v/>
      </c>
      <c r="AF49" s="146" t="str">
        <f>IF('Foglio 1'!AF49="","",'Foglio 1'!AF49)</f>
        <v/>
      </c>
      <c r="AG49" s="144" t="str">
        <f>IF('Foglio 1'!AG49="","",'Foglio 1'!AG49)</f>
        <v/>
      </c>
      <c r="AH49" s="147" t="str">
        <f>IF('Foglio 1'!AH49="","",'Foglio 1'!AH49)</f>
        <v/>
      </c>
      <c r="AI49" s="139" t="str">
        <f>IF('Foglio 1'!AI49="","",'Foglio 1'!AI49)</f>
        <v/>
      </c>
      <c r="AJ49" s="148" t="str">
        <f>IF('Foglio 1'!AJ49="","",'Foglio 1'!AJ49)</f>
        <v/>
      </c>
      <c r="AK49" s="148" t="str">
        <f>IF('Foglio 1'!AK49="","",'Foglio 1'!AK49)</f>
        <v/>
      </c>
      <c r="AL49" s="144" t="str">
        <f>IF('Foglio 1'!AL49="","",'Foglio 1'!AL49)</f>
        <v/>
      </c>
      <c r="AM49" s="144" t="str">
        <f>IF('Foglio 1'!AM49="","",'Foglio 1'!AM49)</f>
        <v/>
      </c>
      <c r="AN49" s="149" t="str">
        <f>IF('Foglio 1'!AN49="","",'Foglio 1'!AN49)</f>
        <v/>
      </c>
      <c r="AO49" s="139" t="str">
        <f>IF('Foglio 1'!AO49="","",'Foglio 1'!AO49)</f>
        <v/>
      </c>
      <c r="AP49" s="138" t="str">
        <f>IF('Foglio 1'!AP49="","",'Foglio 1'!AP49)</f>
        <v/>
      </c>
      <c r="AQ49" s="138" t="str">
        <f>IF('Foglio 1'!AQ49="","",'Foglio 1'!AQ49)</f>
        <v/>
      </c>
      <c r="AR49" s="39">
        <f t="shared" si="2"/>
        <v>0</v>
      </c>
      <c r="AS49" s="150">
        <f t="shared" si="1"/>
        <v>0</v>
      </c>
      <c r="AT49" s="151" t="e">
        <f t="shared" si="0"/>
        <v>#DIV/0!</v>
      </c>
    </row>
    <row r="50" spans="1:46" ht="18.75" customHeight="1">
      <c r="A50" s="22" t="s">
        <v>56</v>
      </c>
      <c r="B50" s="133" t="str">
        <f>IF('Foglio 1'!B50="","",'Foglio 1'!B50)</f>
        <v/>
      </c>
      <c r="C50" s="134" t="str">
        <f>IF('Foglio 1'!C50="","",'Foglio 1'!C50)</f>
        <v/>
      </c>
      <c r="D50" s="152" t="str">
        <f>IF('Foglio 1'!D50="","",'Foglio 1'!D50)</f>
        <v/>
      </c>
      <c r="E50" s="136" t="str">
        <f>IF('Foglio 1'!E50="","",'Foglio 1'!E50)</f>
        <v/>
      </c>
      <c r="F50" s="136" t="str">
        <f>IF('Foglio 1'!F50="","",'Foglio 1'!F50)</f>
        <v/>
      </c>
      <c r="G50" s="136" t="str">
        <f>IF('Foglio 1'!G50="","",'Foglio 1'!G50)</f>
        <v/>
      </c>
      <c r="H50" s="137" t="str">
        <f>IF('Foglio 1'!H50="","",'Foglio 1'!H50)</f>
        <v/>
      </c>
      <c r="I50" s="153" t="str">
        <f>IF('Foglio 1'!I50="","",'Foglio 1'!I50)</f>
        <v/>
      </c>
      <c r="J50" s="137" t="str">
        <f>IF('Foglio 1'!J50="","",'Foglio 1'!J50)</f>
        <v/>
      </c>
      <c r="K50" s="137" t="str">
        <f>IF('Foglio 1'!K50="","",'Foglio 1'!K50)</f>
        <v/>
      </c>
      <c r="L50" s="137" t="str">
        <f>IF('Foglio 1'!L50="","",'Foglio 1'!L50)</f>
        <v/>
      </c>
      <c r="M50" s="139" t="str">
        <f>IF('Foglio 1'!M50="","",'Foglio 1'!M50)</f>
        <v/>
      </c>
      <c r="N50" s="140" t="str">
        <f>IF('Foglio 1'!N50="","",'Foglio 1'!N50)</f>
        <v/>
      </c>
      <c r="O50" s="140" t="str">
        <f>IF('Foglio 1'!O50="","",'Foglio 1'!O50)</f>
        <v/>
      </c>
      <c r="P50" s="140" t="str">
        <f>IF('Foglio 1'!P50="","",'Foglio 1'!P50)</f>
        <v/>
      </c>
      <c r="Q50" s="140" t="str">
        <f>IF('Foglio 1'!Q50="","",'Foglio 1'!Q50)</f>
        <v/>
      </c>
      <c r="R50" s="140" t="str">
        <f>IF('Foglio 1'!R50="","",'Foglio 1'!R50)</f>
        <v/>
      </c>
      <c r="S50" s="140" t="str">
        <f>IF('Foglio 1'!S50="","",'Foglio 1'!S50)</f>
        <v/>
      </c>
      <c r="T50" s="141" t="str">
        <f>IF('Foglio 1'!T50="","",'Foglio 1'!T50)</f>
        <v/>
      </c>
      <c r="U50" s="136" t="str">
        <f>IF('Foglio 1'!U50="","",'Foglio 1'!U50)</f>
        <v/>
      </c>
      <c r="V50" s="142" t="str">
        <f>IF('Foglio 1'!V50="","",'Foglio 1'!V50)</f>
        <v/>
      </c>
      <c r="W50" s="142" t="str">
        <f>IF('Foglio 1'!W50="","",'Foglio 1'!W50)</f>
        <v/>
      </c>
      <c r="X50" s="143" t="str">
        <f>IF('Foglio 1'!X50="","",'Foglio 1'!X50)</f>
        <v/>
      </c>
      <c r="Y50" s="134" t="str">
        <f>IF('Foglio 1'!Y50="","",'Foglio 1'!Y50)</f>
        <v/>
      </c>
      <c r="Z50" s="134" t="str">
        <f>IF('Foglio 1'!Z50="","",'Foglio 1'!Z50)</f>
        <v/>
      </c>
      <c r="AA50" s="141" t="str">
        <f>IF('Foglio 1'!AA50="","",'Foglio 1'!AA50)</f>
        <v/>
      </c>
      <c r="AB50" s="141" t="str">
        <f>IF('Foglio 1'!AB50="","",'Foglio 1'!AB50)</f>
        <v/>
      </c>
      <c r="AC50" s="144" t="str">
        <f>IF('Foglio 1'!AC50="","",'Foglio 1'!AC50)</f>
        <v/>
      </c>
      <c r="AD50" s="141" t="str">
        <f>IF('Foglio 1'!AD50="","",'Foglio 1'!AD50)</f>
        <v/>
      </c>
      <c r="AE50" s="144" t="str">
        <f>IF('Foglio 1'!AE50="","",'Foglio 1'!AE50)</f>
        <v/>
      </c>
      <c r="AF50" s="146" t="str">
        <f>IF('Foglio 1'!AF50="","",'Foglio 1'!AF50)</f>
        <v/>
      </c>
      <c r="AG50" s="144" t="str">
        <f>IF('Foglio 1'!AG50="","",'Foglio 1'!AG50)</f>
        <v/>
      </c>
      <c r="AH50" s="147" t="str">
        <f>IF('Foglio 1'!AH50="","",'Foglio 1'!AH50)</f>
        <v/>
      </c>
      <c r="AI50" s="139" t="str">
        <f>IF('Foglio 1'!AI50="","",'Foglio 1'!AI50)</f>
        <v/>
      </c>
      <c r="AJ50" s="148" t="str">
        <f>IF('Foglio 1'!AJ50="","",'Foglio 1'!AJ50)</f>
        <v/>
      </c>
      <c r="AK50" s="148" t="str">
        <f>IF('Foglio 1'!AK50="","",'Foglio 1'!AK50)</f>
        <v/>
      </c>
      <c r="AL50" s="144" t="str">
        <f>IF('Foglio 1'!AL50="","",'Foglio 1'!AL50)</f>
        <v/>
      </c>
      <c r="AM50" s="144" t="str">
        <f>IF('Foglio 1'!AM50="","",'Foglio 1'!AM50)</f>
        <v/>
      </c>
      <c r="AN50" s="149" t="str">
        <f>IF('Foglio 1'!AN50="","",'Foglio 1'!AN50)</f>
        <v/>
      </c>
      <c r="AO50" s="139" t="str">
        <f>IF('Foglio 1'!AO50="","",'Foglio 1'!AO50)</f>
        <v/>
      </c>
      <c r="AP50" s="138" t="str">
        <f>IF('Foglio 1'!AP50="","",'Foglio 1'!AP50)</f>
        <v/>
      </c>
      <c r="AQ50" s="138" t="str">
        <f>IF('Foglio 1'!AQ50="","",'Foglio 1'!AQ50)</f>
        <v/>
      </c>
      <c r="AR50" s="39">
        <f t="shared" si="2"/>
        <v>0</v>
      </c>
      <c r="AS50" s="150">
        <f t="shared" si="1"/>
        <v>0</v>
      </c>
      <c r="AT50" s="151" t="e">
        <f t="shared" si="0"/>
        <v>#DIV/0!</v>
      </c>
    </row>
    <row r="51" spans="1:46" ht="18.75" customHeight="1">
      <c r="A51" s="22" t="s">
        <v>57</v>
      </c>
      <c r="B51" s="133" t="str">
        <f>IF('Foglio 1'!B51="","",'Foglio 1'!B51)</f>
        <v/>
      </c>
      <c r="C51" s="134" t="str">
        <f>IF('Foglio 1'!C51="","",'Foglio 1'!C51)</f>
        <v/>
      </c>
      <c r="D51" s="152" t="str">
        <f>IF('Foglio 1'!D51="","",'Foglio 1'!D51)</f>
        <v/>
      </c>
      <c r="E51" s="136" t="str">
        <f>IF('Foglio 1'!E51="","",'Foglio 1'!E51)</f>
        <v/>
      </c>
      <c r="F51" s="136" t="str">
        <f>IF('Foglio 1'!F51="","",'Foglio 1'!F51)</f>
        <v/>
      </c>
      <c r="G51" s="136" t="str">
        <f>IF('Foglio 1'!G51="","",'Foglio 1'!G51)</f>
        <v/>
      </c>
      <c r="H51" s="137" t="str">
        <f>IF('Foglio 1'!H51="","",'Foglio 1'!H51)</f>
        <v/>
      </c>
      <c r="I51" s="153" t="str">
        <f>IF('Foglio 1'!I51="","",'Foglio 1'!I51)</f>
        <v/>
      </c>
      <c r="J51" s="137" t="str">
        <f>IF('Foglio 1'!J51="","",'Foglio 1'!J51)</f>
        <v/>
      </c>
      <c r="K51" s="137" t="str">
        <f>IF('Foglio 1'!K51="","",'Foglio 1'!K51)</f>
        <v/>
      </c>
      <c r="L51" s="137" t="str">
        <f>IF('Foglio 1'!L51="","",'Foglio 1'!L51)</f>
        <v/>
      </c>
      <c r="M51" s="139" t="str">
        <f>IF('Foglio 1'!M51="","",'Foglio 1'!M51)</f>
        <v/>
      </c>
      <c r="N51" s="140" t="str">
        <f>IF('Foglio 1'!N51="","",'Foglio 1'!N51)</f>
        <v/>
      </c>
      <c r="O51" s="140" t="str">
        <f>IF('Foglio 1'!O51="","",'Foglio 1'!O51)</f>
        <v/>
      </c>
      <c r="P51" s="140" t="str">
        <f>IF('Foglio 1'!P51="","",'Foglio 1'!P51)</f>
        <v/>
      </c>
      <c r="Q51" s="140" t="str">
        <f>IF('Foglio 1'!Q51="","",'Foglio 1'!Q51)</f>
        <v/>
      </c>
      <c r="R51" s="140" t="str">
        <f>IF('Foglio 1'!R51="","",'Foglio 1'!R51)</f>
        <v/>
      </c>
      <c r="S51" s="140" t="str">
        <f>IF('Foglio 1'!S51="","",'Foglio 1'!S51)</f>
        <v/>
      </c>
      <c r="T51" s="141" t="str">
        <f>IF('Foglio 1'!T51="","",'Foglio 1'!T51)</f>
        <v/>
      </c>
      <c r="U51" s="136" t="str">
        <f>IF('Foglio 1'!U51="","",'Foglio 1'!U51)</f>
        <v/>
      </c>
      <c r="V51" s="142" t="str">
        <f>IF('Foglio 1'!V51="","",'Foglio 1'!V51)</f>
        <v/>
      </c>
      <c r="W51" s="142" t="str">
        <f>IF('Foglio 1'!W51="","",'Foglio 1'!W51)</f>
        <v/>
      </c>
      <c r="X51" s="143" t="str">
        <f>IF('Foglio 1'!X51="","",'Foglio 1'!X51)</f>
        <v/>
      </c>
      <c r="Y51" s="134" t="str">
        <f>IF('Foglio 1'!Y51="","",'Foglio 1'!Y51)</f>
        <v/>
      </c>
      <c r="Z51" s="134" t="str">
        <f>IF('Foglio 1'!Z51="","",'Foglio 1'!Z51)</f>
        <v/>
      </c>
      <c r="AA51" s="141" t="str">
        <f>IF('Foglio 1'!AA51="","",'Foglio 1'!AA51)</f>
        <v/>
      </c>
      <c r="AB51" s="141" t="str">
        <f>IF('Foglio 1'!AB51="","",'Foglio 1'!AB51)</f>
        <v/>
      </c>
      <c r="AC51" s="144" t="str">
        <f>IF('Foglio 1'!AC51="","",'Foglio 1'!AC51)</f>
        <v/>
      </c>
      <c r="AD51" s="141" t="str">
        <f>IF('Foglio 1'!AD51="","",'Foglio 1'!AD51)</f>
        <v/>
      </c>
      <c r="AE51" s="144" t="str">
        <f>IF('Foglio 1'!AE51="","",'Foglio 1'!AE51)</f>
        <v/>
      </c>
      <c r="AF51" s="146" t="str">
        <f>IF('Foglio 1'!AF51="","",'Foglio 1'!AF51)</f>
        <v/>
      </c>
      <c r="AG51" s="144" t="str">
        <f>IF('Foglio 1'!AG51="","",'Foglio 1'!AG51)</f>
        <v/>
      </c>
      <c r="AH51" s="147" t="str">
        <f>IF('Foglio 1'!AH51="","",'Foglio 1'!AH51)</f>
        <v/>
      </c>
      <c r="AI51" s="139" t="str">
        <f>IF('Foglio 1'!AI51="","",'Foglio 1'!AI51)</f>
        <v/>
      </c>
      <c r="AJ51" s="148" t="str">
        <f>IF('Foglio 1'!AJ51="","",'Foglio 1'!AJ51)</f>
        <v/>
      </c>
      <c r="AK51" s="148" t="str">
        <f>IF('Foglio 1'!AK51="","",'Foglio 1'!AK51)</f>
        <v/>
      </c>
      <c r="AL51" s="144" t="str">
        <f>IF('Foglio 1'!AL51="","",'Foglio 1'!AL51)</f>
        <v/>
      </c>
      <c r="AM51" s="144" t="str">
        <f>IF('Foglio 1'!AM51="","",'Foglio 1'!AM51)</f>
        <v/>
      </c>
      <c r="AN51" s="149" t="str">
        <f>IF('Foglio 1'!AN51="","",'Foglio 1'!AN51)</f>
        <v/>
      </c>
      <c r="AO51" s="139" t="str">
        <f>IF('Foglio 1'!AO51="","",'Foglio 1'!AO51)</f>
        <v/>
      </c>
      <c r="AP51" s="138" t="str">
        <f>IF('Foglio 1'!AP51="","",'Foglio 1'!AP51)</f>
        <v/>
      </c>
      <c r="AQ51" s="138" t="str">
        <f>IF('Foglio 1'!AQ51="","",'Foglio 1'!AQ51)</f>
        <v/>
      </c>
      <c r="AR51" s="39">
        <f t="shared" si="2"/>
        <v>0</v>
      </c>
      <c r="AS51" s="150">
        <f t="shared" si="1"/>
        <v>0</v>
      </c>
      <c r="AT51" s="151" t="e">
        <f t="shared" si="0"/>
        <v>#DIV/0!</v>
      </c>
    </row>
    <row r="52" spans="1:46" ht="18.75" customHeight="1">
      <c r="A52" s="22" t="s">
        <v>58</v>
      </c>
      <c r="B52" s="133" t="str">
        <f>IF('Foglio 1'!B52="","",'Foglio 1'!B52)</f>
        <v/>
      </c>
      <c r="C52" s="134" t="str">
        <f>IF('Foglio 1'!C52="","",'Foglio 1'!C52)</f>
        <v/>
      </c>
      <c r="D52" s="152" t="str">
        <f>IF('Foglio 1'!D52="","",'Foglio 1'!D52)</f>
        <v/>
      </c>
      <c r="E52" s="136" t="str">
        <f>IF('Foglio 1'!E52="","",'Foglio 1'!E52)</f>
        <v/>
      </c>
      <c r="F52" s="136" t="str">
        <f>IF('Foglio 1'!F52="","",'Foglio 1'!F52)</f>
        <v/>
      </c>
      <c r="G52" s="136" t="str">
        <f>IF('Foglio 1'!G52="","",'Foglio 1'!G52)</f>
        <v/>
      </c>
      <c r="H52" s="137" t="str">
        <f>IF('Foglio 1'!H52="","",'Foglio 1'!H52)</f>
        <v/>
      </c>
      <c r="I52" s="153" t="str">
        <f>IF('Foglio 1'!I52="","",'Foglio 1'!I52)</f>
        <v/>
      </c>
      <c r="J52" s="137" t="str">
        <f>IF('Foglio 1'!J52="","",'Foglio 1'!J52)</f>
        <v/>
      </c>
      <c r="K52" s="137" t="str">
        <f>IF('Foglio 1'!K52="","",'Foglio 1'!K52)</f>
        <v/>
      </c>
      <c r="L52" s="137" t="str">
        <f>IF('Foglio 1'!L52="","",'Foglio 1'!L52)</f>
        <v/>
      </c>
      <c r="M52" s="139" t="str">
        <f>IF('Foglio 1'!M52="","",'Foglio 1'!M52)</f>
        <v/>
      </c>
      <c r="N52" s="140" t="str">
        <f>IF('Foglio 1'!N52="","",'Foglio 1'!N52)</f>
        <v/>
      </c>
      <c r="O52" s="140" t="str">
        <f>IF('Foglio 1'!O52="","",'Foglio 1'!O52)</f>
        <v/>
      </c>
      <c r="P52" s="140" t="str">
        <f>IF('Foglio 1'!P52="","",'Foglio 1'!P52)</f>
        <v/>
      </c>
      <c r="Q52" s="140" t="str">
        <f>IF('Foglio 1'!Q52="","",'Foglio 1'!Q52)</f>
        <v/>
      </c>
      <c r="R52" s="140" t="str">
        <f>IF('Foglio 1'!R52="","",'Foglio 1'!R52)</f>
        <v/>
      </c>
      <c r="S52" s="140" t="str">
        <f>IF('Foglio 1'!S52="","",'Foglio 1'!S52)</f>
        <v/>
      </c>
      <c r="T52" s="141" t="str">
        <f>IF('Foglio 1'!T52="","",'Foglio 1'!T52)</f>
        <v/>
      </c>
      <c r="U52" s="136" t="str">
        <f>IF('Foglio 1'!U52="","",'Foglio 1'!U52)</f>
        <v/>
      </c>
      <c r="V52" s="142" t="str">
        <f>IF('Foglio 1'!V52="","",'Foglio 1'!V52)</f>
        <v/>
      </c>
      <c r="W52" s="142" t="str">
        <f>IF('Foglio 1'!W52="","",'Foglio 1'!W52)</f>
        <v/>
      </c>
      <c r="X52" s="143" t="str">
        <f>IF('Foglio 1'!X52="","",'Foglio 1'!X52)</f>
        <v/>
      </c>
      <c r="Y52" s="134" t="str">
        <f>IF('Foglio 1'!Y52="","",'Foglio 1'!Y52)</f>
        <v/>
      </c>
      <c r="Z52" s="134" t="str">
        <f>IF('Foglio 1'!Z52="","",'Foglio 1'!Z52)</f>
        <v/>
      </c>
      <c r="AA52" s="141" t="str">
        <f>IF('Foglio 1'!AA52="","",'Foglio 1'!AA52)</f>
        <v/>
      </c>
      <c r="AB52" s="141" t="str">
        <f>IF('Foglio 1'!AB52="","",'Foglio 1'!AB52)</f>
        <v/>
      </c>
      <c r="AC52" s="144" t="str">
        <f>IF('Foglio 1'!AC52="","",'Foglio 1'!AC52)</f>
        <v/>
      </c>
      <c r="AD52" s="141" t="str">
        <f>IF('Foglio 1'!AD52="","",'Foglio 1'!AD52)</f>
        <v/>
      </c>
      <c r="AE52" s="144" t="str">
        <f>IF('Foglio 1'!AE52="","",'Foglio 1'!AE52)</f>
        <v/>
      </c>
      <c r="AF52" s="146" t="str">
        <f>IF('Foglio 1'!AF52="","",'Foglio 1'!AF52)</f>
        <v/>
      </c>
      <c r="AG52" s="144" t="str">
        <f>IF('Foglio 1'!AG52="","",'Foglio 1'!AG52)</f>
        <v/>
      </c>
      <c r="AH52" s="147" t="str">
        <f>IF('Foglio 1'!AH52="","",'Foglio 1'!AH52)</f>
        <v/>
      </c>
      <c r="AI52" s="139" t="str">
        <f>IF('Foglio 1'!AI52="","",'Foglio 1'!AI52)</f>
        <v/>
      </c>
      <c r="AJ52" s="148" t="str">
        <f>IF('Foglio 1'!AJ52="","",'Foglio 1'!AJ52)</f>
        <v/>
      </c>
      <c r="AK52" s="148" t="str">
        <f>IF('Foglio 1'!AK52="","",'Foglio 1'!AK52)</f>
        <v/>
      </c>
      <c r="AL52" s="144" t="str">
        <f>IF('Foglio 1'!AL52="","",'Foglio 1'!AL52)</f>
        <v/>
      </c>
      <c r="AM52" s="144" t="str">
        <f>IF('Foglio 1'!AM52="","",'Foglio 1'!AM52)</f>
        <v/>
      </c>
      <c r="AN52" s="149" t="str">
        <f>IF('Foglio 1'!AN52="","",'Foglio 1'!AN52)</f>
        <v/>
      </c>
      <c r="AO52" s="139" t="str">
        <f>IF('Foglio 1'!AO52="","",'Foglio 1'!AO52)</f>
        <v/>
      </c>
      <c r="AP52" s="138" t="str">
        <f>IF('Foglio 1'!AP52="","",'Foglio 1'!AP52)</f>
        <v/>
      </c>
      <c r="AQ52" s="138" t="str">
        <f>IF('Foglio 1'!AQ52="","",'Foglio 1'!AQ52)</f>
        <v/>
      </c>
      <c r="AR52" s="39">
        <f t="shared" si="2"/>
        <v>0</v>
      </c>
      <c r="AS52" s="150">
        <f t="shared" si="1"/>
        <v>0</v>
      </c>
      <c r="AT52" s="151" t="e">
        <f t="shared" si="0"/>
        <v>#DIV/0!</v>
      </c>
    </row>
    <row r="53" spans="1:46" ht="18.75" customHeight="1">
      <c r="A53" s="22" t="s">
        <v>59</v>
      </c>
      <c r="B53" s="133" t="str">
        <f>IF('Foglio 1'!B53="","",'Foglio 1'!B53)</f>
        <v/>
      </c>
      <c r="C53" s="134" t="str">
        <f>IF('Foglio 1'!C53="","",'Foglio 1'!C53)</f>
        <v/>
      </c>
      <c r="D53" s="152" t="str">
        <f>IF('Foglio 1'!D53="","",'Foglio 1'!D53)</f>
        <v/>
      </c>
      <c r="E53" s="136" t="str">
        <f>IF('Foglio 1'!E53="","",'Foglio 1'!E53)</f>
        <v/>
      </c>
      <c r="F53" s="136" t="str">
        <f>IF('Foglio 1'!F53="","",'Foglio 1'!F53)</f>
        <v/>
      </c>
      <c r="G53" s="136" t="str">
        <f>IF('Foglio 1'!G53="","",'Foglio 1'!G53)</f>
        <v/>
      </c>
      <c r="H53" s="137" t="str">
        <f>IF('Foglio 1'!H53="","",'Foglio 1'!H53)</f>
        <v/>
      </c>
      <c r="I53" s="153" t="str">
        <f>IF('Foglio 1'!I53="","",'Foglio 1'!I53)</f>
        <v/>
      </c>
      <c r="J53" s="137" t="str">
        <f>IF('Foglio 1'!J53="","",'Foglio 1'!J53)</f>
        <v/>
      </c>
      <c r="K53" s="137" t="str">
        <f>IF('Foglio 1'!K53="","",'Foglio 1'!K53)</f>
        <v/>
      </c>
      <c r="L53" s="137" t="str">
        <f>IF('Foglio 1'!L53="","",'Foglio 1'!L53)</f>
        <v/>
      </c>
      <c r="M53" s="139" t="str">
        <f>IF('Foglio 1'!M53="","",'Foglio 1'!M53)</f>
        <v/>
      </c>
      <c r="N53" s="140" t="str">
        <f>IF('Foglio 1'!N53="","",'Foglio 1'!N53)</f>
        <v/>
      </c>
      <c r="O53" s="140" t="str">
        <f>IF('Foglio 1'!O53="","",'Foglio 1'!O53)</f>
        <v/>
      </c>
      <c r="P53" s="140" t="str">
        <f>IF('Foglio 1'!P53="","",'Foglio 1'!P53)</f>
        <v/>
      </c>
      <c r="Q53" s="140" t="str">
        <f>IF('Foglio 1'!Q53="","",'Foglio 1'!Q53)</f>
        <v/>
      </c>
      <c r="R53" s="140" t="str">
        <f>IF('Foglio 1'!R53="","",'Foglio 1'!R53)</f>
        <v/>
      </c>
      <c r="S53" s="140" t="str">
        <f>IF('Foglio 1'!S53="","",'Foglio 1'!S53)</f>
        <v/>
      </c>
      <c r="T53" s="141" t="str">
        <f>IF('Foglio 1'!T53="","",'Foglio 1'!T53)</f>
        <v/>
      </c>
      <c r="U53" s="136" t="str">
        <f>IF('Foglio 1'!U53="","",'Foglio 1'!U53)</f>
        <v/>
      </c>
      <c r="V53" s="142" t="str">
        <f>IF('Foglio 1'!V53="","",'Foglio 1'!V53)</f>
        <v/>
      </c>
      <c r="W53" s="142" t="str">
        <f>IF('Foglio 1'!W53="","",'Foglio 1'!W53)</f>
        <v/>
      </c>
      <c r="X53" s="143" t="str">
        <f>IF('Foglio 1'!X53="","",'Foglio 1'!X53)</f>
        <v/>
      </c>
      <c r="Y53" s="134" t="str">
        <f>IF('Foglio 1'!Y53="","",'Foglio 1'!Y53)</f>
        <v/>
      </c>
      <c r="Z53" s="134" t="str">
        <f>IF('Foglio 1'!Z53="","",'Foglio 1'!Z53)</f>
        <v/>
      </c>
      <c r="AA53" s="141" t="str">
        <f>IF('Foglio 1'!AA53="","",'Foglio 1'!AA53)</f>
        <v/>
      </c>
      <c r="AB53" s="141" t="str">
        <f>IF('Foglio 1'!AB53="","",'Foglio 1'!AB53)</f>
        <v/>
      </c>
      <c r="AC53" s="144" t="str">
        <f>IF('Foglio 1'!AC53="","",'Foglio 1'!AC53)</f>
        <v/>
      </c>
      <c r="AD53" s="141" t="str">
        <f>IF('Foglio 1'!AD53="","",'Foglio 1'!AD53)</f>
        <v/>
      </c>
      <c r="AE53" s="144" t="str">
        <f>IF('Foglio 1'!AE53="","",'Foglio 1'!AE53)</f>
        <v/>
      </c>
      <c r="AF53" s="146" t="str">
        <f>IF('Foglio 1'!AF53="","",'Foglio 1'!AF53)</f>
        <v/>
      </c>
      <c r="AG53" s="144" t="str">
        <f>IF('Foglio 1'!AG53="","",'Foglio 1'!AG53)</f>
        <v/>
      </c>
      <c r="AH53" s="147" t="str">
        <f>IF('Foglio 1'!AH53="","",'Foglio 1'!AH53)</f>
        <v/>
      </c>
      <c r="AI53" s="139" t="str">
        <f>IF('Foglio 1'!AI53="","",'Foglio 1'!AI53)</f>
        <v/>
      </c>
      <c r="AJ53" s="148" t="str">
        <f>IF('Foglio 1'!AJ53="","",'Foglio 1'!AJ53)</f>
        <v/>
      </c>
      <c r="AK53" s="148" t="str">
        <f>IF('Foglio 1'!AK53="","",'Foglio 1'!AK53)</f>
        <v/>
      </c>
      <c r="AL53" s="144" t="str">
        <f>IF('Foglio 1'!AL53="","",'Foglio 1'!AL53)</f>
        <v/>
      </c>
      <c r="AM53" s="144" t="str">
        <f>IF('Foglio 1'!AM53="","",'Foglio 1'!AM53)</f>
        <v/>
      </c>
      <c r="AN53" s="149" t="str">
        <f>IF('Foglio 1'!AN53="","",'Foglio 1'!AN53)</f>
        <v/>
      </c>
      <c r="AO53" s="139" t="str">
        <f>IF('Foglio 1'!AO53="","",'Foglio 1'!AO53)</f>
        <v/>
      </c>
      <c r="AP53" s="138" t="str">
        <f>IF('Foglio 1'!AP53="","",'Foglio 1'!AP53)</f>
        <v/>
      </c>
      <c r="AQ53" s="138" t="str">
        <f>IF('Foglio 1'!AQ53="","",'Foglio 1'!AQ53)</f>
        <v/>
      </c>
      <c r="AR53" s="39">
        <f t="shared" si="2"/>
        <v>0</v>
      </c>
      <c r="AS53" s="150">
        <f t="shared" si="1"/>
        <v>0</v>
      </c>
      <c r="AT53" s="151" t="e">
        <f t="shared" si="0"/>
        <v>#DIV/0!</v>
      </c>
    </row>
    <row r="54" spans="1:46" ht="18.75" customHeight="1">
      <c r="A54" s="22" t="s">
        <v>60</v>
      </c>
      <c r="B54" s="133" t="str">
        <f>IF('Foglio 1'!B54="","",'Foglio 1'!B54)</f>
        <v/>
      </c>
      <c r="C54" s="134" t="str">
        <f>IF('Foglio 1'!C54="","",'Foglio 1'!C54)</f>
        <v/>
      </c>
      <c r="D54" s="152" t="str">
        <f>IF('Foglio 1'!D54="","",'Foglio 1'!D54)</f>
        <v/>
      </c>
      <c r="E54" s="136" t="str">
        <f>IF('Foglio 1'!E54="","",'Foglio 1'!E54)</f>
        <v/>
      </c>
      <c r="F54" s="136" t="str">
        <f>IF('Foglio 1'!F54="","",'Foglio 1'!F54)</f>
        <v/>
      </c>
      <c r="G54" s="136" t="str">
        <f>IF('Foglio 1'!G54="","",'Foglio 1'!G54)</f>
        <v/>
      </c>
      <c r="H54" s="137" t="str">
        <f>IF('Foglio 1'!H54="","",'Foglio 1'!H54)</f>
        <v/>
      </c>
      <c r="I54" s="153" t="str">
        <f>IF('Foglio 1'!I54="","",'Foglio 1'!I54)</f>
        <v/>
      </c>
      <c r="J54" s="137" t="str">
        <f>IF('Foglio 1'!J54="","",'Foglio 1'!J54)</f>
        <v/>
      </c>
      <c r="K54" s="137" t="str">
        <f>IF('Foglio 1'!K54="","",'Foglio 1'!K54)</f>
        <v/>
      </c>
      <c r="L54" s="137" t="str">
        <f>IF('Foglio 1'!L54="","",'Foglio 1'!L54)</f>
        <v/>
      </c>
      <c r="M54" s="139" t="str">
        <f>IF('Foglio 1'!M54="","",'Foglio 1'!M54)</f>
        <v/>
      </c>
      <c r="N54" s="140" t="str">
        <f>IF('Foglio 1'!N54="","",'Foglio 1'!N54)</f>
        <v/>
      </c>
      <c r="O54" s="140" t="str">
        <f>IF('Foglio 1'!O54="","",'Foglio 1'!O54)</f>
        <v/>
      </c>
      <c r="P54" s="140" t="str">
        <f>IF('Foglio 1'!P54="","",'Foglio 1'!P54)</f>
        <v/>
      </c>
      <c r="Q54" s="140" t="str">
        <f>IF('Foglio 1'!Q54="","",'Foglio 1'!Q54)</f>
        <v/>
      </c>
      <c r="R54" s="140" t="str">
        <f>IF('Foglio 1'!R54="","",'Foglio 1'!R54)</f>
        <v/>
      </c>
      <c r="S54" s="140" t="str">
        <f>IF('Foglio 1'!S54="","",'Foglio 1'!S54)</f>
        <v/>
      </c>
      <c r="T54" s="141" t="str">
        <f>IF('Foglio 1'!T54="","",'Foglio 1'!T54)</f>
        <v/>
      </c>
      <c r="U54" s="136" t="str">
        <f>IF('Foglio 1'!U54="","",'Foglio 1'!U54)</f>
        <v/>
      </c>
      <c r="V54" s="142" t="str">
        <f>IF('Foglio 1'!V54="","",'Foglio 1'!V54)</f>
        <v/>
      </c>
      <c r="W54" s="142" t="str">
        <f>IF('Foglio 1'!W54="","",'Foglio 1'!W54)</f>
        <v/>
      </c>
      <c r="X54" s="143" t="str">
        <f>IF('Foglio 1'!X54="","",'Foglio 1'!X54)</f>
        <v/>
      </c>
      <c r="Y54" s="134" t="str">
        <f>IF('Foglio 1'!Y54="","",'Foglio 1'!Y54)</f>
        <v/>
      </c>
      <c r="Z54" s="134" t="str">
        <f>IF('Foglio 1'!Z54="","",'Foglio 1'!Z54)</f>
        <v/>
      </c>
      <c r="AA54" s="141" t="str">
        <f>IF('Foglio 1'!AA54="","",'Foglio 1'!AA54)</f>
        <v/>
      </c>
      <c r="AB54" s="141" t="str">
        <f>IF('Foglio 1'!AB54="","",'Foglio 1'!AB54)</f>
        <v/>
      </c>
      <c r="AC54" s="144" t="str">
        <f>IF('Foglio 1'!AC54="","",'Foglio 1'!AC54)</f>
        <v/>
      </c>
      <c r="AD54" s="141" t="str">
        <f>IF('Foglio 1'!AD54="","",'Foglio 1'!AD54)</f>
        <v/>
      </c>
      <c r="AE54" s="144" t="str">
        <f>IF('Foglio 1'!AE54="","",'Foglio 1'!AE54)</f>
        <v/>
      </c>
      <c r="AF54" s="146" t="str">
        <f>IF('Foglio 1'!AF54="","",'Foglio 1'!AF54)</f>
        <v/>
      </c>
      <c r="AG54" s="144" t="str">
        <f>IF('Foglio 1'!AG54="","",'Foglio 1'!AG54)</f>
        <v/>
      </c>
      <c r="AH54" s="147" t="str">
        <f>IF('Foglio 1'!AH54="","",'Foglio 1'!AH54)</f>
        <v/>
      </c>
      <c r="AI54" s="139" t="str">
        <f>IF('Foglio 1'!AI54="","",'Foglio 1'!AI54)</f>
        <v/>
      </c>
      <c r="AJ54" s="148" t="str">
        <f>IF('Foglio 1'!AJ54="","",'Foglio 1'!AJ54)</f>
        <v/>
      </c>
      <c r="AK54" s="148" t="str">
        <f>IF('Foglio 1'!AK54="","",'Foglio 1'!AK54)</f>
        <v/>
      </c>
      <c r="AL54" s="144" t="str">
        <f>IF('Foglio 1'!AL54="","",'Foglio 1'!AL54)</f>
        <v/>
      </c>
      <c r="AM54" s="144" t="str">
        <f>IF('Foglio 1'!AM54="","",'Foglio 1'!AM54)</f>
        <v/>
      </c>
      <c r="AN54" s="149" t="str">
        <f>IF('Foglio 1'!AN54="","",'Foglio 1'!AN54)</f>
        <v/>
      </c>
      <c r="AO54" s="139" t="str">
        <f>IF('Foglio 1'!AO54="","",'Foglio 1'!AO54)</f>
        <v/>
      </c>
      <c r="AP54" s="138" t="str">
        <f>IF('Foglio 1'!AP54="","",'Foglio 1'!AP54)</f>
        <v/>
      </c>
      <c r="AQ54" s="138" t="str">
        <f>IF('Foglio 1'!AQ54="","",'Foglio 1'!AQ54)</f>
        <v/>
      </c>
      <c r="AR54" s="39">
        <f t="shared" si="2"/>
        <v>0</v>
      </c>
      <c r="AS54" s="150">
        <f t="shared" si="1"/>
        <v>0</v>
      </c>
      <c r="AT54" s="151" t="e">
        <f t="shared" si="0"/>
        <v>#DIV/0!</v>
      </c>
    </row>
    <row r="55" spans="1:46" ht="18.75" customHeight="1">
      <c r="A55" s="22" t="s">
        <v>61</v>
      </c>
      <c r="B55" s="133" t="str">
        <f>IF('Foglio 1'!B55="","",'Foglio 1'!B55)</f>
        <v/>
      </c>
      <c r="C55" s="134" t="str">
        <f>IF('Foglio 1'!C55="","",'Foglio 1'!C55)</f>
        <v/>
      </c>
      <c r="D55" s="152" t="str">
        <f>IF('Foglio 1'!D55="","",'Foglio 1'!D55)</f>
        <v/>
      </c>
      <c r="E55" s="136" t="str">
        <f>IF('Foglio 1'!E55="","",'Foglio 1'!E55)</f>
        <v/>
      </c>
      <c r="F55" s="136" t="str">
        <f>IF('Foglio 1'!F55="","",'Foglio 1'!F55)</f>
        <v/>
      </c>
      <c r="G55" s="136" t="str">
        <f>IF('Foglio 1'!G55="","",'Foglio 1'!G55)</f>
        <v/>
      </c>
      <c r="H55" s="137" t="str">
        <f>IF('Foglio 1'!H55="","",'Foglio 1'!H55)</f>
        <v/>
      </c>
      <c r="I55" s="153" t="str">
        <f>IF('Foglio 1'!I55="","",'Foglio 1'!I55)</f>
        <v/>
      </c>
      <c r="J55" s="137" t="str">
        <f>IF('Foglio 1'!J55="","",'Foglio 1'!J55)</f>
        <v/>
      </c>
      <c r="K55" s="137" t="str">
        <f>IF('Foglio 1'!K55="","",'Foglio 1'!K55)</f>
        <v/>
      </c>
      <c r="L55" s="137" t="str">
        <f>IF('Foglio 1'!L55="","",'Foglio 1'!L55)</f>
        <v/>
      </c>
      <c r="M55" s="139" t="str">
        <f>IF('Foglio 1'!M55="","",'Foglio 1'!M55)</f>
        <v/>
      </c>
      <c r="N55" s="140" t="str">
        <f>IF('Foglio 1'!N55="","",'Foglio 1'!N55)</f>
        <v/>
      </c>
      <c r="O55" s="140" t="str">
        <f>IF('Foglio 1'!O55="","",'Foglio 1'!O55)</f>
        <v/>
      </c>
      <c r="P55" s="140" t="str">
        <f>IF('Foglio 1'!P55="","",'Foglio 1'!P55)</f>
        <v/>
      </c>
      <c r="Q55" s="140" t="str">
        <f>IF('Foglio 1'!Q55="","",'Foglio 1'!Q55)</f>
        <v/>
      </c>
      <c r="R55" s="140" t="str">
        <f>IF('Foglio 1'!R55="","",'Foglio 1'!R55)</f>
        <v/>
      </c>
      <c r="S55" s="140" t="str">
        <f>IF('Foglio 1'!S55="","",'Foglio 1'!S55)</f>
        <v/>
      </c>
      <c r="T55" s="141" t="str">
        <f>IF('Foglio 1'!T55="","",'Foglio 1'!T55)</f>
        <v/>
      </c>
      <c r="U55" s="136" t="str">
        <f>IF('Foglio 1'!U55="","",'Foglio 1'!U55)</f>
        <v/>
      </c>
      <c r="V55" s="142" t="str">
        <f>IF('Foglio 1'!V55="","",'Foglio 1'!V55)</f>
        <v/>
      </c>
      <c r="W55" s="142" t="str">
        <f>IF('Foglio 1'!W55="","",'Foglio 1'!W55)</f>
        <v/>
      </c>
      <c r="X55" s="143" t="str">
        <f>IF('Foglio 1'!X55="","",'Foglio 1'!X55)</f>
        <v/>
      </c>
      <c r="Y55" s="134" t="str">
        <f>IF('Foglio 1'!Y55="","",'Foglio 1'!Y55)</f>
        <v/>
      </c>
      <c r="Z55" s="134" t="str">
        <f>IF('Foglio 1'!Z55="","",'Foglio 1'!Z55)</f>
        <v/>
      </c>
      <c r="AA55" s="141" t="str">
        <f>IF('Foglio 1'!AA55="","",'Foglio 1'!AA55)</f>
        <v/>
      </c>
      <c r="AB55" s="141" t="str">
        <f>IF('Foglio 1'!AB55="","",'Foglio 1'!AB55)</f>
        <v/>
      </c>
      <c r="AC55" s="144" t="str">
        <f>IF('Foglio 1'!AC55="","",'Foglio 1'!AC55)</f>
        <v/>
      </c>
      <c r="AD55" s="141" t="str">
        <f>IF('Foglio 1'!AD55="","",'Foglio 1'!AD55)</f>
        <v/>
      </c>
      <c r="AE55" s="144" t="str">
        <f>IF('Foglio 1'!AE55="","",'Foglio 1'!AE55)</f>
        <v/>
      </c>
      <c r="AF55" s="146" t="str">
        <f>IF('Foglio 1'!AF55="","",'Foglio 1'!AF55)</f>
        <v/>
      </c>
      <c r="AG55" s="144" t="str">
        <f>IF('Foglio 1'!AG55="","",'Foglio 1'!AG55)</f>
        <v/>
      </c>
      <c r="AH55" s="147" t="str">
        <f>IF('Foglio 1'!AH55="","",'Foglio 1'!AH55)</f>
        <v/>
      </c>
      <c r="AI55" s="139" t="str">
        <f>IF('Foglio 1'!AI55="","",'Foglio 1'!AI55)</f>
        <v/>
      </c>
      <c r="AJ55" s="148" t="str">
        <f>IF('Foglio 1'!AJ55="","",'Foglio 1'!AJ55)</f>
        <v/>
      </c>
      <c r="AK55" s="148" t="str">
        <f>IF('Foglio 1'!AK55="","",'Foglio 1'!AK55)</f>
        <v/>
      </c>
      <c r="AL55" s="144" t="str">
        <f>IF('Foglio 1'!AL55="","",'Foglio 1'!AL55)</f>
        <v/>
      </c>
      <c r="AM55" s="144" t="str">
        <f>IF('Foglio 1'!AM55="","",'Foglio 1'!AM55)</f>
        <v/>
      </c>
      <c r="AN55" s="149" t="str">
        <f>IF('Foglio 1'!AN55="","",'Foglio 1'!AN55)</f>
        <v/>
      </c>
      <c r="AO55" s="139" t="str">
        <f>IF('Foglio 1'!AO55="","",'Foglio 1'!AO55)</f>
        <v/>
      </c>
      <c r="AP55" s="138" t="str">
        <f>IF('Foglio 1'!AP55="","",'Foglio 1'!AP55)</f>
        <v/>
      </c>
      <c r="AQ55" s="138" t="str">
        <f>IF('Foglio 1'!AQ55="","",'Foglio 1'!AQ55)</f>
        <v/>
      </c>
      <c r="AR55" s="39">
        <f t="shared" si="2"/>
        <v>0</v>
      </c>
      <c r="AS55" s="150">
        <f t="shared" si="1"/>
        <v>0</v>
      </c>
      <c r="AT55" s="151" t="e">
        <f t="shared" si="0"/>
        <v>#DIV/0!</v>
      </c>
    </row>
    <row r="56" spans="1:46" ht="18.75" customHeight="1">
      <c r="A56" s="22" t="s">
        <v>62</v>
      </c>
      <c r="B56" s="133" t="str">
        <f>IF('Foglio 1'!B56="","",'Foglio 1'!B56)</f>
        <v/>
      </c>
      <c r="C56" s="134" t="str">
        <f>IF('Foglio 1'!C56="","",'Foglio 1'!C56)</f>
        <v/>
      </c>
      <c r="D56" s="152" t="str">
        <f>IF('Foglio 1'!D56="","",'Foglio 1'!D56)</f>
        <v/>
      </c>
      <c r="E56" s="136" t="str">
        <f>IF('Foglio 1'!E56="","",'Foglio 1'!E56)</f>
        <v/>
      </c>
      <c r="F56" s="136" t="str">
        <f>IF('Foglio 1'!F56="","",'Foglio 1'!F56)</f>
        <v/>
      </c>
      <c r="G56" s="136" t="str">
        <f>IF('Foglio 1'!G56="","",'Foglio 1'!G56)</f>
        <v/>
      </c>
      <c r="H56" s="137" t="str">
        <f>IF('Foglio 1'!H56="","",'Foglio 1'!H56)</f>
        <v/>
      </c>
      <c r="I56" s="153" t="str">
        <f>IF('Foglio 1'!I56="","",'Foglio 1'!I56)</f>
        <v/>
      </c>
      <c r="J56" s="137" t="str">
        <f>IF('Foglio 1'!J56="","",'Foglio 1'!J56)</f>
        <v/>
      </c>
      <c r="K56" s="137" t="str">
        <f>IF('Foglio 1'!K56="","",'Foglio 1'!K56)</f>
        <v/>
      </c>
      <c r="L56" s="137" t="str">
        <f>IF('Foglio 1'!L56="","",'Foglio 1'!L56)</f>
        <v/>
      </c>
      <c r="M56" s="139" t="str">
        <f>IF('Foglio 1'!M56="","",'Foglio 1'!M56)</f>
        <v/>
      </c>
      <c r="N56" s="140" t="str">
        <f>IF('Foglio 1'!N56="","",'Foglio 1'!N56)</f>
        <v/>
      </c>
      <c r="O56" s="140" t="str">
        <f>IF('Foglio 1'!O56="","",'Foglio 1'!O56)</f>
        <v/>
      </c>
      <c r="P56" s="140" t="str">
        <f>IF('Foglio 1'!P56="","",'Foglio 1'!P56)</f>
        <v/>
      </c>
      <c r="Q56" s="140" t="str">
        <f>IF('Foglio 1'!Q56="","",'Foglio 1'!Q56)</f>
        <v/>
      </c>
      <c r="R56" s="140" t="str">
        <f>IF('Foglio 1'!R56="","",'Foglio 1'!R56)</f>
        <v/>
      </c>
      <c r="S56" s="140" t="str">
        <f>IF('Foglio 1'!S56="","",'Foglio 1'!S56)</f>
        <v/>
      </c>
      <c r="T56" s="141" t="str">
        <f>IF('Foglio 1'!T56="","",'Foglio 1'!T56)</f>
        <v/>
      </c>
      <c r="U56" s="136" t="str">
        <f>IF('Foglio 1'!U56="","",'Foglio 1'!U56)</f>
        <v/>
      </c>
      <c r="V56" s="142" t="str">
        <f>IF('Foglio 1'!V56="","",'Foglio 1'!V56)</f>
        <v/>
      </c>
      <c r="W56" s="142" t="str">
        <f>IF('Foglio 1'!W56="","",'Foglio 1'!W56)</f>
        <v/>
      </c>
      <c r="X56" s="143" t="str">
        <f>IF('Foglio 1'!X56="","",'Foglio 1'!X56)</f>
        <v/>
      </c>
      <c r="Y56" s="134" t="str">
        <f>IF('Foglio 1'!Y56="","",'Foglio 1'!Y56)</f>
        <v/>
      </c>
      <c r="Z56" s="134" t="str">
        <f>IF('Foglio 1'!Z56="","",'Foglio 1'!Z56)</f>
        <v/>
      </c>
      <c r="AA56" s="141" t="str">
        <f>IF('Foglio 1'!AA56="","",'Foglio 1'!AA56)</f>
        <v/>
      </c>
      <c r="AB56" s="141" t="str">
        <f>IF('Foglio 1'!AB56="","",'Foglio 1'!AB56)</f>
        <v/>
      </c>
      <c r="AC56" s="144" t="str">
        <f>IF('Foglio 1'!AC56="","",'Foglio 1'!AC56)</f>
        <v/>
      </c>
      <c r="AD56" s="141" t="str">
        <f>IF('Foglio 1'!AD56="","",'Foglio 1'!AD56)</f>
        <v/>
      </c>
      <c r="AE56" s="144" t="str">
        <f>IF('Foglio 1'!AE56="","",'Foglio 1'!AE56)</f>
        <v/>
      </c>
      <c r="AF56" s="146" t="str">
        <f>IF('Foglio 1'!AF56="","",'Foglio 1'!AF56)</f>
        <v/>
      </c>
      <c r="AG56" s="144" t="str">
        <f>IF('Foglio 1'!AG56="","",'Foglio 1'!AG56)</f>
        <v/>
      </c>
      <c r="AH56" s="147" t="str">
        <f>IF('Foglio 1'!AH56="","",'Foglio 1'!AH56)</f>
        <v/>
      </c>
      <c r="AI56" s="139" t="str">
        <f>IF('Foglio 1'!AI56="","",'Foglio 1'!AI56)</f>
        <v/>
      </c>
      <c r="AJ56" s="148" t="str">
        <f>IF('Foglio 1'!AJ56="","",'Foglio 1'!AJ56)</f>
        <v/>
      </c>
      <c r="AK56" s="148" t="str">
        <f>IF('Foglio 1'!AK56="","",'Foglio 1'!AK56)</f>
        <v/>
      </c>
      <c r="AL56" s="144" t="str">
        <f>IF('Foglio 1'!AL56="","",'Foglio 1'!AL56)</f>
        <v/>
      </c>
      <c r="AM56" s="144" t="str">
        <f>IF('Foglio 1'!AM56="","",'Foglio 1'!AM56)</f>
        <v/>
      </c>
      <c r="AN56" s="149" t="str">
        <f>IF('Foglio 1'!AN56="","",'Foglio 1'!AN56)</f>
        <v/>
      </c>
      <c r="AO56" s="139" t="str">
        <f>IF('Foglio 1'!AO56="","",'Foglio 1'!AO56)</f>
        <v/>
      </c>
      <c r="AP56" s="138" t="str">
        <f>IF('Foglio 1'!AP56="","",'Foglio 1'!AP56)</f>
        <v/>
      </c>
      <c r="AQ56" s="138" t="str">
        <f>IF('Foglio 1'!AQ56="","",'Foglio 1'!AQ56)</f>
        <v/>
      </c>
      <c r="AR56" s="39">
        <f t="shared" si="2"/>
        <v>0</v>
      </c>
      <c r="AS56" s="150">
        <f t="shared" si="1"/>
        <v>0</v>
      </c>
      <c r="AT56" s="151" t="e">
        <f t="shared" si="0"/>
        <v>#DIV/0!</v>
      </c>
    </row>
    <row r="57" spans="1:46" ht="18.75" customHeight="1">
      <c r="A57" s="22" t="s">
        <v>63</v>
      </c>
      <c r="B57" s="133" t="str">
        <f>IF('Foglio 1'!B57="","",'Foglio 1'!B57)</f>
        <v/>
      </c>
      <c r="C57" s="134" t="str">
        <f>IF('Foglio 1'!C57="","",'Foglio 1'!C57)</f>
        <v/>
      </c>
      <c r="D57" s="152" t="str">
        <f>IF('Foglio 1'!D57="","",'Foglio 1'!D57)</f>
        <v/>
      </c>
      <c r="E57" s="136" t="str">
        <f>IF('Foglio 1'!E57="","",'Foglio 1'!E57)</f>
        <v/>
      </c>
      <c r="F57" s="136" t="str">
        <f>IF('Foglio 1'!F57="","",'Foglio 1'!F57)</f>
        <v/>
      </c>
      <c r="G57" s="136" t="str">
        <f>IF('Foglio 1'!G57="","",'Foglio 1'!G57)</f>
        <v/>
      </c>
      <c r="H57" s="137" t="str">
        <f>IF('Foglio 1'!H57="","",'Foglio 1'!H57)</f>
        <v/>
      </c>
      <c r="I57" s="153" t="str">
        <f>IF('Foglio 1'!I57="","",'Foglio 1'!I57)</f>
        <v/>
      </c>
      <c r="J57" s="137" t="str">
        <f>IF('Foglio 1'!J57="","",'Foglio 1'!J57)</f>
        <v/>
      </c>
      <c r="K57" s="137" t="str">
        <f>IF('Foglio 1'!K57="","",'Foglio 1'!K57)</f>
        <v/>
      </c>
      <c r="L57" s="137" t="str">
        <f>IF('Foglio 1'!L57="","",'Foglio 1'!L57)</f>
        <v/>
      </c>
      <c r="M57" s="139" t="str">
        <f>IF('Foglio 1'!M57="","",'Foglio 1'!M57)</f>
        <v/>
      </c>
      <c r="N57" s="140" t="str">
        <f>IF('Foglio 1'!N57="","",'Foglio 1'!N57)</f>
        <v/>
      </c>
      <c r="O57" s="140" t="str">
        <f>IF('Foglio 1'!O57="","",'Foglio 1'!O57)</f>
        <v/>
      </c>
      <c r="P57" s="140" t="str">
        <f>IF('Foglio 1'!P57="","",'Foglio 1'!P57)</f>
        <v/>
      </c>
      <c r="Q57" s="140" t="str">
        <f>IF('Foglio 1'!Q57="","",'Foglio 1'!Q57)</f>
        <v/>
      </c>
      <c r="R57" s="140" t="str">
        <f>IF('Foglio 1'!R57="","",'Foglio 1'!R57)</f>
        <v/>
      </c>
      <c r="S57" s="140" t="str">
        <f>IF('Foglio 1'!S57="","",'Foglio 1'!S57)</f>
        <v/>
      </c>
      <c r="T57" s="141" t="str">
        <f>IF('Foglio 1'!T57="","",'Foglio 1'!T57)</f>
        <v/>
      </c>
      <c r="U57" s="136" t="str">
        <f>IF('Foglio 1'!U57="","",'Foglio 1'!U57)</f>
        <v/>
      </c>
      <c r="V57" s="142" t="str">
        <f>IF('Foglio 1'!V57="","",'Foglio 1'!V57)</f>
        <v/>
      </c>
      <c r="W57" s="142" t="str">
        <f>IF('Foglio 1'!W57="","",'Foglio 1'!W57)</f>
        <v/>
      </c>
      <c r="X57" s="143" t="str">
        <f>IF('Foglio 1'!X57="","",'Foglio 1'!X57)</f>
        <v/>
      </c>
      <c r="Y57" s="134" t="str">
        <f>IF('Foglio 1'!Y57="","",'Foglio 1'!Y57)</f>
        <v/>
      </c>
      <c r="Z57" s="134" t="str">
        <f>IF('Foglio 1'!Z57="","",'Foglio 1'!Z57)</f>
        <v/>
      </c>
      <c r="AA57" s="141" t="str">
        <f>IF('Foglio 1'!AA57="","",'Foglio 1'!AA57)</f>
        <v/>
      </c>
      <c r="AB57" s="141" t="str">
        <f>IF('Foglio 1'!AB57="","",'Foglio 1'!AB57)</f>
        <v/>
      </c>
      <c r="AC57" s="144" t="str">
        <f>IF('Foglio 1'!AC57="","",'Foglio 1'!AC57)</f>
        <v/>
      </c>
      <c r="AD57" s="141" t="str">
        <f>IF('Foglio 1'!AD57="","",'Foglio 1'!AD57)</f>
        <v/>
      </c>
      <c r="AE57" s="144" t="str">
        <f>IF('Foglio 1'!AE57="","",'Foglio 1'!AE57)</f>
        <v/>
      </c>
      <c r="AF57" s="146" t="str">
        <f>IF('Foglio 1'!AF57="","",'Foglio 1'!AF57)</f>
        <v/>
      </c>
      <c r="AG57" s="144" t="str">
        <f>IF('Foglio 1'!AG57="","",'Foglio 1'!AG57)</f>
        <v/>
      </c>
      <c r="AH57" s="147" t="str">
        <f>IF('Foglio 1'!AH57="","",'Foglio 1'!AH57)</f>
        <v/>
      </c>
      <c r="AI57" s="139" t="str">
        <f>IF('Foglio 1'!AI57="","",'Foglio 1'!AI57)</f>
        <v/>
      </c>
      <c r="AJ57" s="148" t="str">
        <f>IF('Foglio 1'!AJ57="","",'Foglio 1'!AJ57)</f>
        <v/>
      </c>
      <c r="AK57" s="148" t="str">
        <f>IF('Foglio 1'!AK57="","",'Foglio 1'!AK57)</f>
        <v/>
      </c>
      <c r="AL57" s="144" t="str">
        <f>IF('Foglio 1'!AL57="","",'Foglio 1'!AL57)</f>
        <v/>
      </c>
      <c r="AM57" s="144" t="str">
        <f>IF('Foglio 1'!AM57="","",'Foglio 1'!AM57)</f>
        <v/>
      </c>
      <c r="AN57" s="149" t="str">
        <f>IF('Foglio 1'!AN57="","",'Foglio 1'!AN57)</f>
        <v/>
      </c>
      <c r="AO57" s="139" t="str">
        <f>IF('Foglio 1'!AO57="","",'Foglio 1'!AO57)</f>
        <v/>
      </c>
      <c r="AP57" s="138" t="str">
        <f>IF('Foglio 1'!AP57="","",'Foglio 1'!AP57)</f>
        <v/>
      </c>
      <c r="AQ57" s="138" t="str">
        <f>IF('Foglio 1'!AQ57="","",'Foglio 1'!AQ57)</f>
        <v/>
      </c>
      <c r="AR57" s="39">
        <f t="shared" si="2"/>
        <v>0</v>
      </c>
      <c r="AS57" s="150">
        <f t="shared" si="1"/>
        <v>0</v>
      </c>
      <c r="AT57" s="151" t="e">
        <f t="shared" si="0"/>
        <v>#DIV/0!</v>
      </c>
    </row>
    <row r="58" spans="1:46" ht="18.75" customHeight="1">
      <c r="A58" s="22" t="s">
        <v>64</v>
      </c>
      <c r="B58" s="133" t="str">
        <f>IF('Foglio 1'!B58="","",'Foglio 1'!B58)</f>
        <v/>
      </c>
      <c r="C58" s="134" t="str">
        <f>IF('Foglio 1'!C58="","",'Foglio 1'!C58)</f>
        <v/>
      </c>
      <c r="D58" s="152" t="str">
        <f>IF('Foglio 1'!D58="","",'Foglio 1'!D58)</f>
        <v/>
      </c>
      <c r="E58" s="136" t="str">
        <f>IF('Foglio 1'!E58="","",'Foglio 1'!E58)</f>
        <v/>
      </c>
      <c r="F58" s="136" t="str">
        <f>IF('Foglio 1'!F58="","",'Foglio 1'!F58)</f>
        <v/>
      </c>
      <c r="G58" s="136" t="str">
        <f>IF('Foglio 1'!G58="","",'Foglio 1'!G58)</f>
        <v/>
      </c>
      <c r="H58" s="137" t="str">
        <f>IF('Foglio 1'!H58="","",'Foglio 1'!H58)</f>
        <v/>
      </c>
      <c r="I58" s="153" t="str">
        <f>IF('Foglio 1'!I58="","",'Foglio 1'!I58)</f>
        <v/>
      </c>
      <c r="J58" s="137" t="str">
        <f>IF('Foglio 1'!J58="","",'Foglio 1'!J58)</f>
        <v/>
      </c>
      <c r="K58" s="137" t="str">
        <f>IF('Foglio 1'!K58="","",'Foglio 1'!K58)</f>
        <v/>
      </c>
      <c r="L58" s="137" t="str">
        <f>IF('Foglio 1'!L58="","",'Foglio 1'!L58)</f>
        <v/>
      </c>
      <c r="M58" s="139" t="str">
        <f>IF('Foglio 1'!M58="","",'Foglio 1'!M58)</f>
        <v/>
      </c>
      <c r="N58" s="140" t="str">
        <f>IF('Foglio 1'!N58="","",'Foglio 1'!N58)</f>
        <v/>
      </c>
      <c r="O58" s="140" t="str">
        <f>IF('Foglio 1'!O58="","",'Foglio 1'!O58)</f>
        <v/>
      </c>
      <c r="P58" s="140" t="str">
        <f>IF('Foglio 1'!P58="","",'Foglio 1'!P58)</f>
        <v/>
      </c>
      <c r="Q58" s="140" t="str">
        <f>IF('Foglio 1'!Q58="","",'Foglio 1'!Q58)</f>
        <v/>
      </c>
      <c r="R58" s="140" t="str">
        <f>IF('Foglio 1'!R58="","",'Foglio 1'!R58)</f>
        <v/>
      </c>
      <c r="S58" s="140" t="str">
        <f>IF('Foglio 1'!S58="","",'Foglio 1'!S58)</f>
        <v/>
      </c>
      <c r="T58" s="141" t="str">
        <f>IF('Foglio 1'!T58="","",'Foglio 1'!T58)</f>
        <v/>
      </c>
      <c r="U58" s="136" t="str">
        <f>IF('Foglio 1'!U58="","",'Foglio 1'!U58)</f>
        <v/>
      </c>
      <c r="V58" s="142" t="str">
        <f>IF('Foglio 1'!V58="","",'Foglio 1'!V58)</f>
        <v/>
      </c>
      <c r="W58" s="142" t="str">
        <f>IF('Foglio 1'!W58="","",'Foglio 1'!W58)</f>
        <v/>
      </c>
      <c r="X58" s="143" t="str">
        <f>IF('Foglio 1'!X58="","",'Foglio 1'!X58)</f>
        <v/>
      </c>
      <c r="Y58" s="134" t="str">
        <f>IF('Foglio 1'!Y58="","",'Foglio 1'!Y58)</f>
        <v/>
      </c>
      <c r="Z58" s="134" t="str">
        <f>IF('Foglio 1'!Z58="","",'Foglio 1'!Z58)</f>
        <v/>
      </c>
      <c r="AA58" s="141" t="str">
        <f>IF('Foglio 1'!AA58="","",'Foglio 1'!AA58)</f>
        <v/>
      </c>
      <c r="AB58" s="141" t="str">
        <f>IF('Foglio 1'!AB58="","",'Foglio 1'!AB58)</f>
        <v/>
      </c>
      <c r="AC58" s="144" t="str">
        <f>IF('Foglio 1'!AC58="","",'Foglio 1'!AC58)</f>
        <v/>
      </c>
      <c r="AD58" s="141" t="str">
        <f>IF('Foglio 1'!AD58="","",'Foglio 1'!AD58)</f>
        <v/>
      </c>
      <c r="AE58" s="144" t="str">
        <f>IF('Foglio 1'!AE58="","",'Foglio 1'!AE58)</f>
        <v/>
      </c>
      <c r="AF58" s="146" t="str">
        <f>IF('Foglio 1'!AF58="","",'Foglio 1'!AF58)</f>
        <v/>
      </c>
      <c r="AG58" s="144" t="str">
        <f>IF('Foglio 1'!AG58="","",'Foglio 1'!AG58)</f>
        <v/>
      </c>
      <c r="AH58" s="147" t="str">
        <f>IF('Foglio 1'!AH58="","",'Foglio 1'!AH58)</f>
        <v/>
      </c>
      <c r="AI58" s="139" t="str">
        <f>IF('Foglio 1'!AI58="","",'Foglio 1'!AI58)</f>
        <v/>
      </c>
      <c r="AJ58" s="148" t="str">
        <f>IF('Foglio 1'!AJ58="","",'Foglio 1'!AJ58)</f>
        <v/>
      </c>
      <c r="AK58" s="148" t="str">
        <f>IF('Foglio 1'!AK58="","",'Foglio 1'!AK58)</f>
        <v/>
      </c>
      <c r="AL58" s="144" t="str">
        <f>IF('Foglio 1'!AL58="","",'Foglio 1'!AL58)</f>
        <v/>
      </c>
      <c r="AM58" s="144" t="str">
        <f>IF('Foglio 1'!AM58="","",'Foglio 1'!AM58)</f>
        <v/>
      </c>
      <c r="AN58" s="149" t="str">
        <f>IF('Foglio 1'!AN58="","",'Foglio 1'!AN58)</f>
        <v/>
      </c>
      <c r="AO58" s="139" t="str">
        <f>IF('Foglio 1'!AO58="","",'Foglio 1'!AO58)</f>
        <v/>
      </c>
      <c r="AP58" s="138" t="str">
        <f>IF('Foglio 1'!AP58="","",'Foglio 1'!AP58)</f>
        <v/>
      </c>
      <c r="AQ58" s="138" t="str">
        <f>IF('Foglio 1'!AQ58="","",'Foglio 1'!AQ58)</f>
        <v/>
      </c>
      <c r="AR58" s="39">
        <f t="shared" si="2"/>
        <v>0</v>
      </c>
      <c r="AS58" s="150">
        <f t="shared" si="1"/>
        <v>0</v>
      </c>
      <c r="AT58" s="151" t="e">
        <f t="shared" si="0"/>
        <v>#DIV/0!</v>
      </c>
    </row>
    <row r="59" spans="1:46" ht="18.75" customHeight="1">
      <c r="A59" s="22" t="s">
        <v>65</v>
      </c>
      <c r="B59" s="133" t="str">
        <f>IF('Foglio 1'!B59="","",'Foglio 1'!B59)</f>
        <v/>
      </c>
      <c r="C59" s="134" t="str">
        <f>IF('Foglio 1'!C59="","",'Foglio 1'!C59)</f>
        <v/>
      </c>
      <c r="D59" s="152" t="str">
        <f>IF('Foglio 1'!D59="","",'Foglio 1'!D59)</f>
        <v/>
      </c>
      <c r="E59" s="136" t="str">
        <f>IF('Foglio 1'!E59="","",'Foglio 1'!E59)</f>
        <v/>
      </c>
      <c r="F59" s="136" t="str">
        <f>IF('Foglio 1'!F59="","",'Foglio 1'!F59)</f>
        <v/>
      </c>
      <c r="G59" s="136" t="str">
        <f>IF('Foglio 1'!G59="","",'Foglio 1'!G59)</f>
        <v/>
      </c>
      <c r="H59" s="137" t="str">
        <f>IF('Foglio 1'!H59="","",'Foglio 1'!H59)</f>
        <v/>
      </c>
      <c r="I59" s="153" t="str">
        <f>IF('Foglio 1'!I59="","",'Foglio 1'!I59)</f>
        <v/>
      </c>
      <c r="J59" s="137" t="str">
        <f>IF('Foglio 1'!J59="","",'Foglio 1'!J59)</f>
        <v/>
      </c>
      <c r="K59" s="137" t="str">
        <f>IF('Foglio 1'!K59="","",'Foglio 1'!K59)</f>
        <v/>
      </c>
      <c r="L59" s="137" t="str">
        <f>IF('Foglio 1'!L59="","",'Foglio 1'!L59)</f>
        <v/>
      </c>
      <c r="M59" s="139" t="str">
        <f>IF('Foglio 1'!M59="","",'Foglio 1'!M59)</f>
        <v/>
      </c>
      <c r="N59" s="140" t="str">
        <f>IF('Foglio 1'!N59="","",'Foglio 1'!N59)</f>
        <v/>
      </c>
      <c r="O59" s="140" t="str">
        <f>IF('Foglio 1'!O59="","",'Foglio 1'!O59)</f>
        <v/>
      </c>
      <c r="P59" s="140" t="str">
        <f>IF('Foglio 1'!P59="","",'Foglio 1'!P59)</f>
        <v/>
      </c>
      <c r="Q59" s="140" t="str">
        <f>IF('Foglio 1'!Q59="","",'Foglio 1'!Q59)</f>
        <v/>
      </c>
      <c r="R59" s="140" t="str">
        <f>IF('Foglio 1'!R59="","",'Foglio 1'!R59)</f>
        <v/>
      </c>
      <c r="S59" s="140" t="str">
        <f>IF('Foglio 1'!S59="","",'Foglio 1'!S59)</f>
        <v/>
      </c>
      <c r="T59" s="141" t="str">
        <f>IF('Foglio 1'!T59="","",'Foglio 1'!T59)</f>
        <v/>
      </c>
      <c r="U59" s="136" t="str">
        <f>IF('Foglio 1'!U59="","",'Foglio 1'!U59)</f>
        <v/>
      </c>
      <c r="V59" s="142" t="str">
        <f>IF('Foglio 1'!V59="","",'Foglio 1'!V59)</f>
        <v/>
      </c>
      <c r="W59" s="142" t="str">
        <f>IF('Foglio 1'!W59="","",'Foglio 1'!W59)</f>
        <v/>
      </c>
      <c r="X59" s="143" t="str">
        <f>IF('Foglio 1'!X59="","",'Foglio 1'!X59)</f>
        <v/>
      </c>
      <c r="Y59" s="134" t="str">
        <f>IF('Foglio 1'!Y59="","",'Foglio 1'!Y59)</f>
        <v/>
      </c>
      <c r="Z59" s="134" t="str">
        <f>IF('Foglio 1'!Z59="","",'Foglio 1'!Z59)</f>
        <v/>
      </c>
      <c r="AA59" s="141" t="str">
        <f>IF('Foglio 1'!AA59="","",'Foglio 1'!AA59)</f>
        <v/>
      </c>
      <c r="AB59" s="141" t="str">
        <f>IF('Foglio 1'!AB59="","",'Foglio 1'!AB59)</f>
        <v/>
      </c>
      <c r="AC59" s="144" t="str">
        <f>IF('Foglio 1'!AC59="","",'Foglio 1'!AC59)</f>
        <v/>
      </c>
      <c r="AD59" s="141" t="str">
        <f>IF('Foglio 1'!AD59="","",'Foglio 1'!AD59)</f>
        <v/>
      </c>
      <c r="AE59" s="144" t="str">
        <f>IF('Foglio 1'!AE59="","",'Foglio 1'!AE59)</f>
        <v/>
      </c>
      <c r="AF59" s="146" t="str">
        <f>IF('Foglio 1'!AF59="","",'Foglio 1'!AF59)</f>
        <v/>
      </c>
      <c r="AG59" s="144" t="str">
        <f>IF('Foglio 1'!AG59="","",'Foglio 1'!AG59)</f>
        <v/>
      </c>
      <c r="AH59" s="147" t="str">
        <f>IF('Foglio 1'!AH59="","",'Foglio 1'!AH59)</f>
        <v/>
      </c>
      <c r="AI59" s="139" t="str">
        <f>IF('Foglio 1'!AI59="","",'Foglio 1'!AI59)</f>
        <v/>
      </c>
      <c r="AJ59" s="148" t="str">
        <f>IF('Foglio 1'!AJ59="","",'Foglio 1'!AJ59)</f>
        <v/>
      </c>
      <c r="AK59" s="148" t="str">
        <f>IF('Foglio 1'!AK59="","",'Foglio 1'!AK59)</f>
        <v/>
      </c>
      <c r="AL59" s="144" t="str">
        <f>IF('Foglio 1'!AL59="","",'Foglio 1'!AL59)</f>
        <v/>
      </c>
      <c r="AM59" s="144" t="str">
        <f>IF('Foglio 1'!AM59="","",'Foglio 1'!AM59)</f>
        <v/>
      </c>
      <c r="AN59" s="149" t="str">
        <f>IF('Foglio 1'!AN59="","",'Foglio 1'!AN59)</f>
        <v/>
      </c>
      <c r="AO59" s="139" t="str">
        <f>IF('Foglio 1'!AO59="","",'Foglio 1'!AO59)</f>
        <v/>
      </c>
      <c r="AP59" s="138" t="str">
        <f>IF('Foglio 1'!AP59="","",'Foglio 1'!AP59)</f>
        <v/>
      </c>
      <c r="AQ59" s="138" t="str">
        <f>IF('Foglio 1'!AQ59="","",'Foglio 1'!AQ59)</f>
        <v/>
      </c>
      <c r="AR59" s="39">
        <f t="shared" si="2"/>
        <v>0</v>
      </c>
      <c r="AS59" s="150">
        <f t="shared" si="1"/>
        <v>0</v>
      </c>
      <c r="AT59" s="151" t="e">
        <f t="shared" si="0"/>
        <v>#DIV/0!</v>
      </c>
    </row>
    <row r="60" spans="1:46" ht="18.75" customHeight="1">
      <c r="A60" s="22" t="s">
        <v>66</v>
      </c>
      <c r="B60" s="133" t="str">
        <f>IF('Foglio 1'!B60="","",'Foglio 1'!B60)</f>
        <v/>
      </c>
      <c r="C60" s="134" t="str">
        <f>IF('Foglio 1'!C60="","",'Foglio 1'!C60)</f>
        <v/>
      </c>
      <c r="D60" s="152" t="str">
        <f>IF('Foglio 1'!D60="","",'Foglio 1'!D60)</f>
        <v/>
      </c>
      <c r="E60" s="136" t="str">
        <f>IF('Foglio 1'!E60="","",'Foglio 1'!E60)</f>
        <v/>
      </c>
      <c r="F60" s="136" t="str">
        <f>IF('Foglio 1'!F60="","",'Foglio 1'!F60)</f>
        <v/>
      </c>
      <c r="G60" s="136" t="str">
        <f>IF('Foglio 1'!G60="","",'Foglio 1'!G60)</f>
        <v/>
      </c>
      <c r="H60" s="137" t="str">
        <f>IF('Foglio 1'!H60="","",'Foglio 1'!H60)</f>
        <v/>
      </c>
      <c r="I60" s="153" t="str">
        <f>IF('Foglio 1'!I60="","",'Foglio 1'!I60)</f>
        <v/>
      </c>
      <c r="J60" s="137" t="str">
        <f>IF('Foglio 1'!J60="","",'Foglio 1'!J60)</f>
        <v/>
      </c>
      <c r="K60" s="137" t="str">
        <f>IF('Foglio 1'!K60="","",'Foglio 1'!K60)</f>
        <v/>
      </c>
      <c r="L60" s="137" t="str">
        <f>IF('Foglio 1'!L60="","",'Foglio 1'!L60)</f>
        <v/>
      </c>
      <c r="M60" s="139" t="str">
        <f>IF('Foglio 1'!M60="","",'Foglio 1'!M60)</f>
        <v/>
      </c>
      <c r="N60" s="140" t="str">
        <f>IF('Foglio 1'!N60="","",'Foglio 1'!N60)</f>
        <v/>
      </c>
      <c r="O60" s="140" t="str">
        <f>IF('Foglio 1'!O60="","",'Foglio 1'!O60)</f>
        <v/>
      </c>
      <c r="P60" s="140" t="str">
        <f>IF('Foglio 1'!P60="","",'Foglio 1'!P60)</f>
        <v/>
      </c>
      <c r="Q60" s="140" t="str">
        <f>IF('Foglio 1'!Q60="","",'Foglio 1'!Q60)</f>
        <v/>
      </c>
      <c r="R60" s="140" t="str">
        <f>IF('Foglio 1'!R60="","",'Foglio 1'!R60)</f>
        <v/>
      </c>
      <c r="S60" s="140" t="str">
        <f>IF('Foglio 1'!S60="","",'Foglio 1'!S60)</f>
        <v/>
      </c>
      <c r="T60" s="141" t="str">
        <f>IF('Foglio 1'!T60="","",'Foglio 1'!T60)</f>
        <v/>
      </c>
      <c r="U60" s="136" t="str">
        <f>IF('Foglio 1'!U60="","",'Foglio 1'!U60)</f>
        <v/>
      </c>
      <c r="V60" s="142" t="str">
        <f>IF('Foglio 1'!V60="","",'Foglio 1'!V60)</f>
        <v/>
      </c>
      <c r="W60" s="142" t="str">
        <f>IF('Foglio 1'!W60="","",'Foglio 1'!W60)</f>
        <v/>
      </c>
      <c r="X60" s="143" t="str">
        <f>IF('Foglio 1'!X60="","",'Foglio 1'!X60)</f>
        <v/>
      </c>
      <c r="Y60" s="134" t="str">
        <f>IF('Foglio 1'!Y60="","",'Foglio 1'!Y60)</f>
        <v/>
      </c>
      <c r="Z60" s="134" t="str">
        <f>IF('Foglio 1'!Z60="","",'Foglio 1'!Z60)</f>
        <v/>
      </c>
      <c r="AA60" s="141" t="str">
        <f>IF('Foglio 1'!AA60="","",'Foglio 1'!AA60)</f>
        <v/>
      </c>
      <c r="AB60" s="141" t="str">
        <f>IF('Foglio 1'!AB60="","",'Foglio 1'!AB60)</f>
        <v/>
      </c>
      <c r="AC60" s="144" t="str">
        <f>IF('Foglio 1'!AC60="","",'Foglio 1'!AC60)</f>
        <v/>
      </c>
      <c r="AD60" s="141" t="str">
        <f>IF('Foglio 1'!AD60="","",'Foglio 1'!AD60)</f>
        <v/>
      </c>
      <c r="AE60" s="144" t="str">
        <f>IF('Foglio 1'!AE60="","",'Foglio 1'!AE60)</f>
        <v/>
      </c>
      <c r="AF60" s="146" t="str">
        <f>IF('Foglio 1'!AF60="","",'Foglio 1'!AF60)</f>
        <v/>
      </c>
      <c r="AG60" s="144" t="str">
        <f>IF('Foglio 1'!AG60="","",'Foglio 1'!AG60)</f>
        <v/>
      </c>
      <c r="AH60" s="147" t="str">
        <f>IF('Foglio 1'!AH60="","",'Foglio 1'!AH60)</f>
        <v/>
      </c>
      <c r="AI60" s="139" t="str">
        <f>IF('Foglio 1'!AI60="","",'Foglio 1'!AI60)</f>
        <v/>
      </c>
      <c r="AJ60" s="148" t="str">
        <f>IF('Foglio 1'!AJ60="","",'Foglio 1'!AJ60)</f>
        <v/>
      </c>
      <c r="AK60" s="148" t="str">
        <f>IF('Foglio 1'!AK60="","",'Foglio 1'!AK60)</f>
        <v/>
      </c>
      <c r="AL60" s="144" t="str">
        <f>IF('Foglio 1'!AL60="","",'Foglio 1'!AL60)</f>
        <v/>
      </c>
      <c r="AM60" s="144" t="str">
        <f>IF('Foglio 1'!AM60="","",'Foglio 1'!AM60)</f>
        <v/>
      </c>
      <c r="AN60" s="149" t="str">
        <f>IF('Foglio 1'!AN60="","",'Foglio 1'!AN60)</f>
        <v/>
      </c>
      <c r="AO60" s="139" t="str">
        <f>IF('Foglio 1'!AO60="","",'Foglio 1'!AO60)</f>
        <v/>
      </c>
      <c r="AP60" s="138" t="str">
        <f>IF('Foglio 1'!AP60="","",'Foglio 1'!AP60)</f>
        <v/>
      </c>
      <c r="AQ60" s="138" t="str">
        <f>IF('Foglio 1'!AQ60="","",'Foglio 1'!AQ60)</f>
        <v/>
      </c>
      <c r="AR60" s="39">
        <f t="shared" si="2"/>
        <v>0</v>
      </c>
      <c r="AS60" s="150">
        <f t="shared" si="1"/>
        <v>0</v>
      </c>
      <c r="AT60" s="151" t="e">
        <f t="shared" si="0"/>
        <v>#DIV/0!</v>
      </c>
    </row>
    <row r="61" spans="1:46" ht="18.75" customHeight="1">
      <c r="A61" s="22" t="s">
        <v>67</v>
      </c>
      <c r="B61" s="133" t="str">
        <f>IF('Foglio 1'!B61="","",'Foglio 1'!B61)</f>
        <v/>
      </c>
      <c r="C61" s="134" t="str">
        <f>IF('Foglio 1'!C61="","",'Foglio 1'!C61)</f>
        <v/>
      </c>
      <c r="D61" s="152" t="str">
        <f>IF('Foglio 1'!D61="","",'Foglio 1'!D61)</f>
        <v/>
      </c>
      <c r="E61" s="136" t="str">
        <f>IF('Foglio 1'!E61="","",'Foglio 1'!E61)</f>
        <v/>
      </c>
      <c r="F61" s="136" t="str">
        <f>IF('Foglio 1'!F61="","",'Foglio 1'!F61)</f>
        <v/>
      </c>
      <c r="G61" s="136" t="str">
        <f>IF('Foglio 1'!G61="","",'Foglio 1'!G61)</f>
        <v/>
      </c>
      <c r="H61" s="137" t="str">
        <f>IF('Foglio 1'!H61="","",'Foglio 1'!H61)</f>
        <v/>
      </c>
      <c r="I61" s="153" t="str">
        <f>IF('Foglio 1'!I61="","",'Foglio 1'!I61)</f>
        <v/>
      </c>
      <c r="J61" s="137" t="str">
        <f>IF('Foglio 1'!J61="","",'Foglio 1'!J61)</f>
        <v/>
      </c>
      <c r="K61" s="137" t="str">
        <f>IF('Foglio 1'!K61="","",'Foglio 1'!K61)</f>
        <v/>
      </c>
      <c r="L61" s="137" t="str">
        <f>IF('Foglio 1'!L61="","",'Foglio 1'!L61)</f>
        <v/>
      </c>
      <c r="M61" s="139" t="str">
        <f>IF('Foglio 1'!M61="","",'Foglio 1'!M61)</f>
        <v/>
      </c>
      <c r="N61" s="140" t="str">
        <f>IF('Foglio 1'!N61="","",'Foglio 1'!N61)</f>
        <v/>
      </c>
      <c r="O61" s="140" t="str">
        <f>IF('Foglio 1'!O61="","",'Foglio 1'!O61)</f>
        <v/>
      </c>
      <c r="P61" s="140" t="str">
        <f>IF('Foglio 1'!P61="","",'Foglio 1'!P61)</f>
        <v/>
      </c>
      <c r="Q61" s="140" t="str">
        <f>IF('Foglio 1'!Q61="","",'Foglio 1'!Q61)</f>
        <v/>
      </c>
      <c r="R61" s="140" t="str">
        <f>IF('Foglio 1'!R61="","",'Foglio 1'!R61)</f>
        <v/>
      </c>
      <c r="S61" s="140" t="str">
        <f>IF('Foglio 1'!S61="","",'Foglio 1'!S61)</f>
        <v/>
      </c>
      <c r="T61" s="141" t="str">
        <f>IF('Foglio 1'!T61="","",'Foglio 1'!T61)</f>
        <v/>
      </c>
      <c r="U61" s="136" t="str">
        <f>IF('Foglio 1'!U61="","",'Foglio 1'!U61)</f>
        <v/>
      </c>
      <c r="V61" s="142" t="str">
        <f>IF('Foglio 1'!V61="","",'Foglio 1'!V61)</f>
        <v/>
      </c>
      <c r="W61" s="142" t="str">
        <f>IF('Foglio 1'!W61="","",'Foglio 1'!W61)</f>
        <v/>
      </c>
      <c r="X61" s="143" t="str">
        <f>IF('Foglio 1'!X61="","",'Foglio 1'!X61)</f>
        <v/>
      </c>
      <c r="Y61" s="134" t="str">
        <f>IF('Foglio 1'!Y61="","",'Foglio 1'!Y61)</f>
        <v/>
      </c>
      <c r="Z61" s="134" t="str">
        <f>IF('Foglio 1'!Z61="","",'Foglio 1'!Z61)</f>
        <v/>
      </c>
      <c r="AA61" s="141" t="str">
        <f>IF('Foglio 1'!AA61="","",'Foglio 1'!AA61)</f>
        <v/>
      </c>
      <c r="AB61" s="141" t="str">
        <f>IF('Foglio 1'!AB61="","",'Foglio 1'!AB61)</f>
        <v/>
      </c>
      <c r="AC61" s="144" t="str">
        <f>IF('Foglio 1'!AC61="","",'Foglio 1'!AC61)</f>
        <v/>
      </c>
      <c r="AD61" s="141" t="str">
        <f>IF('Foglio 1'!AD61="","",'Foglio 1'!AD61)</f>
        <v/>
      </c>
      <c r="AE61" s="144" t="str">
        <f>IF('Foglio 1'!AE61="","",'Foglio 1'!AE61)</f>
        <v/>
      </c>
      <c r="AF61" s="146" t="str">
        <f>IF('Foglio 1'!AF61="","",'Foglio 1'!AF61)</f>
        <v/>
      </c>
      <c r="AG61" s="144" t="str">
        <f>IF('Foglio 1'!AG61="","",'Foglio 1'!AG61)</f>
        <v/>
      </c>
      <c r="AH61" s="147" t="str">
        <f>IF('Foglio 1'!AH61="","",'Foglio 1'!AH61)</f>
        <v/>
      </c>
      <c r="AI61" s="139" t="str">
        <f>IF('Foglio 1'!AI61="","",'Foglio 1'!AI61)</f>
        <v/>
      </c>
      <c r="AJ61" s="148" t="str">
        <f>IF('Foglio 1'!AJ61="","",'Foglio 1'!AJ61)</f>
        <v/>
      </c>
      <c r="AK61" s="148" t="str">
        <f>IF('Foglio 1'!AK61="","",'Foglio 1'!AK61)</f>
        <v/>
      </c>
      <c r="AL61" s="144" t="str">
        <f>IF('Foglio 1'!AL61="","",'Foglio 1'!AL61)</f>
        <v/>
      </c>
      <c r="AM61" s="144" t="str">
        <f>IF('Foglio 1'!AM61="","",'Foglio 1'!AM61)</f>
        <v/>
      </c>
      <c r="AN61" s="149" t="str">
        <f>IF('Foglio 1'!AN61="","",'Foglio 1'!AN61)</f>
        <v/>
      </c>
      <c r="AO61" s="139" t="str">
        <f>IF('Foglio 1'!AO61="","",'Foglio 1'!AO61)</f>
        <v/>
      </c>
      <c r="AP61" s="138" t="str">
        <f>IF('Foglio 1'!AP61="","",'Foglio 1'!AP61)</f>
        <v/>
      </c>
      <c r="AQ61" s="138" t="str">
        <f>IF('Foglio 1'!AQ61="","",'Foglio 1'!AQ61)</f>
        <v/>
      </c>
      <c r="AR61" s="39">
        <f t="shared" si="2"/>
        <v>0</v>
      </c>
      <c r="AS61" s="150">
        <f t="shared" si="1"/>
        <v>0</v>
      </c>
      <c r="AT61" s="151" t="e">
        <f t="shared" si="0"/>
        <v>#DIV/0!</v>
      </c>
    </row>
    <row r="62" spans="1:46" ht="18.75" customHeight="1">
      <c r="A62" s="22" t="s">
        <v>68</v>
      </c>
      <c r="B62" s="133" t="str">
        <f>IF('Foglio 1'!B62="","",'Foglio 1'!B62)</f>
        <v/>
      </c>
      <c r="C62" s="134" t="str">
        <f>IF('Foglio 1'!C62="","",'Foglio 1'!C62)</f>
        <v/>
      </c>
      <c r="D62" s="152" t="str">
        <f>IF('Foglio 1'!D62="","",'Foglio 1'!D62)</f>
        <v/>
      </c>
      <c r="E62" s="136" t="str">
        <f>IF('Foglio 1'!E62="","",'Foglio 1'!E62)</f>
        <v/>
      </c>
      <c r="F62" s="136" t="str">
        <f>IF('Foglio 1'!F62="","",'Foglio 1'!F62)</f>
        <v/>
      </c>
      <c r="G62" s="136" t="str">
        <f>IF('Foglio 1'!G62="","",'Foglio 1'!G62)</f>
        <v/>
      </c>
      <c r="H62" s="137" t="str">
        <f>IF('Foglio 1'!H62="","",'Foglio 1'!H62)</f>
        <v/>
      </c>
      <c r="I62" s="153" t="str">
        <f>IF('Foglio 1'!I62="","",'Foglio 1'!I62)</f>
        <v/>
      </c>
      <c r="J62" s="137" t="str">
        <f>IF('Foglio 1'!J62="","",'Foglio 1'!J62)</f>
        <v/>
      </c>
      <c r="K62" s="137" t="str">
        <f>IF('Foglio 1'!K62="","",'Foglio 1'!K62)</f>
        <v/>
      </c>
      <c r="L62" s="137" t="str">
        <f>IF('Foglio 1'!L62="","",'Foglio 1'!L62)</f>
        <v/>
      </c>
      <c r="M62" s="139" t="str">
        <f>IF('Foglio 1'!M62="","",'Foglio 1'!M62)</f>
        <v/>
      </c>
      <c r="N62" s="140" t="str">
        <f>IF('Foglio 1'!N62="","",'Foglio 1'!N62)</f>
        <v/>
      </c>
      <c r="O62" s="140" t="str">
        <f>IF('Foglio 1'!O62="","",'Foglio 1'!O62)</f>
        <v/>
      </c>
      <c r="P62" s="140" t="str">
        <f>IF('Foglio 1'!P62="","",'Foglio 1'!P62)</f>
        <v/>
      </c>
      <c r="Q62" s="140" t="str">
        <f>IF('Foglio 1'!Q62="","",'Foglio 1'!Q62)</f>
        <v/>
      </c>
      <c r="R62" s="140" t="str">
        <f>IF('Foglio 1'!R62="","",'Foglio 1'!R62)</f>
        <v/>
      </c>
      <c r="S62" s="140" t="str">
        <f>IF('Foglio 1'!S62="","",'Foglio 1'!S62)</f>
        <v/>
      </c>
      <c r="T62" s="141" t="str">
        <f>IF('Foglio 1'!T62="","",'Foglio 1'!T62)</f>
        <v/>
      </c>
      <c r="U62" s="136" t="str">
        <f>IF('Foglio 1'!U62="","",'Foglio 1'!U62)</f>
        <v/>
      </c>
      <c r="V62" s="142" t="str">
        <f>IF('Foglio 1'!V62="","",'Foglio 1'!V62)</f>
        <v/>
      </c>
      <c r="W62" s="142" t="str">
        <f>IF('Foglio 1'!W62="","",'Foglio 1'!W62)</f>
        <v/>
      </c>
      <c r="X62" s="143" t="str">
        <f>IF('Foglio 1'!X62="","",'Foglio 1'!X62)</f>
        <v/>
      </c>
      <c r="Y62" s="134" t="str">
        <f>IF('Foglio 1'!Y62="","",'Foglio 1'!Y62)</f>
        <v/>
      </c>
      <c r="Z62" s="134" t="str">
        <f>IF('Foglio 1'!Z62="","",'Foglio 1'!Z62)</f>
        <v/>
      </c>
      <c r="AA62" s="141" t="str">
        <f>IF('Foglio 1'!AA62="","",'Foglio 1'!AA62)</f>
        <v/>
      </c>
      <c r="AB62" s="141" t="str">
        <f>IF('Foglio 1'!AB62="","",'Foglio 1'!AB62)</f>
        <v/>
      </c>
      <c r="AC62" s="144" t="str">
        <f>IF('Foglio 1'!AC62="","",'Foglio 1'!AC62)</f>
        <v/>
      </c>
      <c r="AD62" s="141" t="str">
        <f>IF('Foglio 1'!AD62="","",'Foglio 1'!AD62)</f>
        <v/>
      </c>
      <c r="AE62" s="144" t="str">
        <f>IF('Foglio 1'!AE62="","",'Foglio 1'!AE62)</f>
        <v/>
      </c>
      <c r="AF62" s="146" t="str">
        <f>IF('Foglio 1'!AF62="","",'Foglio 1'!AF62)</f>
        <v/>
      </c>
      <c r="AG62" s="144" t="str">
        <f>IF('Foglio 1'!AG62="","",'Foglio 1'!AG62)</f>
        <v/>
      </c>
      <c r="AH62" s="147" t="str">
        <f>IF('Foglio 1'!AH62="","",'Foglio 1'!AH62)</f>
        <v/>
      </c>
      <c r="AI62" s="139" t="str">
        <f>IF('Foglio 1'!AI62="","",'Foglio 1'!AI62)</f>
        <v/>
      </c>
      <c r="AJ62" s="148" t="str">
        <f>IF('Foglio 1'!AJ62="","",'Foglio 1'!AJ62)</f>
        <v/>
      </c>
      <c r="AK62" s="148" t="str">
        <f>IF('Foglio 1'!AK62="","",'Foglio 1'!AK62)</f>
        <v/>
      </c>
      <c r="AL62" s="144" t="str">
        <f>IF('Foglio 1'!AL62="","",'Foglio 1'!AL62)</f>
        <v/>
      </c>
      <c r="AM62" s="144" t="str">
        <f>IF('Foglio 1'!AM62="","",'Foglio 1'!AM62)</f>
        <v/>
      </c>
      <c r="AN62" s="149" t="str">
        <f>IF('Foglio 1'!AN62="","",'Foglio 1'!AN62)</f>
        <v/>
      </c>
      <c r="AO62" s="139" t="str">
        <f>IF('Foglio 1'!AO62="","",'Foglio 1'!AO62)</f>
        <v/>
      </c>
      <c r="AP62" s="138" t="str">
        <f>IF('Foglio 1'!AP62="","",'Foglio 1'!AP62)</f>
        <v/>
      </c>
      <c r="AQ62" s="138" t="str">
        <f>IF('Foglio 1'!AQ62="","",'Foglio 1'!AQ62)</f>
        <v/>
      </c>
      <c r="AR62" s="39">
        <f t="shared" si="2"/>
        <v>0</v>
      </c>
      <c r="AS62" s="150">
        <f t="shared" si="1"/>
        <v>0</v>
      </c>
      <c r="AT62" s="151" t="e">
        <f t="shared" si="0"/>
        <v>#DIV/0!</v>
      </c>
    </row>
    <row r="63" spans="1:46" ht="18.75" customHeight="1">
      <c r="A63" s="22" t="s">
        <v>69</v>
      </c>
      <c r="B63" s="133" t="str">
        <f>IF('Foglio 1'!B63="","",'Foglio 1'!B63)</f>
        <v/>
      </c>
      <c r="C63" s="134" t="str">
        <f>IF('Foglio 1'!C63="","",'Foglio 1'!C63)</f>
        <v/>
      </c>
      <c r="D63" s="152" t="str">
        <f>IF('Foglio 1'!D63="","",'Foglio 1'!D63)</f>
        <v/>
      </c>
      <c r="E63" s="136" t="str">
        <f>IF('Foglio 1'!E63="","",'Foglio 1'!E63)</f>
        <v/>
      </c>
      <c r="F63" s="136" t="str">
        <f>IF('Foglio 1'!F63="","",'Foglio 1'!F63)</f>
        <v/>
      </c>
      <c r="G63" s="136" t="str">
        <f>IF('Foglio 1'!G63="","",'Foglio 1'!G63)</f>
        <v/>
      </c>
      <c r="H63" s="137" t="str">
        <f>IF('Foglio 1'!H63="","",'Foglio 1'!H63)</f>
        <v/>
      </c>
      <c r="I63" s="153" t="str">
        <f>IF('Foglio 1'!I63="","",'Foglio 1'!I63)</f>
        <v/>
      </c>
      <c r="J63" s="137" t="str">
        <f>IF('Foglio 1'!J63="","",'Foglio 1'!J63)</f>
        <v/>
      </c>
      <c r="K63" s="137" t="str">
        <f>IF('Foglio 1'!K63="","",'Foglio 1'!K63)</f>
        <v/>
      </c>
      <c r="L63" s="137" t="str">
        <f>IF('Foglio 1'!L63="","",'Foglio 1'!L63)</f>
        <v/>
      </c>
      <c r="M63" s="139" t="str">
        <f>IF('Foglio 1'!M63="","",'Foglio 1'!M63)</f>
        <v/>
      </c>
      <c r="N63" s="140" t="str">
        <f>IF('Foglio 1'!N63="","",'Foglio 1'!N63)</f>
        <v/>
      </c>
      <c r="O63" s="140" t="str">
        <f>IF('Foglio 1'!O63="","",'Foglio 1'!O63)</f>
        <v/>
      </c>
      <c r="P63" s="140" t="str">
        <f>IF('Foglio 1'!P63="","",'Foglio 1'!P63)</f>
        <v/>
      </c>
      <c r="Q63" s="140" t="str">
        <f>IF('Foglio 1'!Q63="","",'Foglio 1'!Q63)</f>
        <v/>
      </c>
      <c r="R63" s="140" t="str">
        <f>IF('Foglio 1'!R63="","",'Foglio 1'!R63)</f>
        <v/>
      </c>
      <c r="S63" s="140" t="str">
        <f>IF('Foglio 1'!S63="","",'Foglio 1'!S63)</f>
        <v/>
      </c>
      <c r="T63" s="141" t="str">
        <f>IF('Foglio 1'!T63="","",'Foglio 1'!T63)</f>
        <v/>
      </c>
      <c r="U63" s="136" t="str">
        <f>IF('Foglio 1'!U63="","",'Foglio 1'!U63)</f>
        <v/>
      </c>
      <c r="V63" s="142" t="str">
        <f>IF('Foglio 1'!V63="","",'Foglio 1'!V63)</f>
        <v/>
      </c>
      <c r="W63" s="142" t="str">
        <f>IF('Foglio 1'!W63="","",'Foglio 1'!W63)</f>
        <v/>
      </c>
      <c r="X63" s="143" t="str">
        <f>IF('Foglio 1'!X63="","",'Foglio 1'!X63)</f>
        <v/>
      </c>
      <c r="Y63" s="134" t="str">
        <f>IF('Foglio 1'!Y63="","",'Foglio 1'!Y63)</f>
        <v/>
      </c>
      <c r="Z63" s="134" t="str">
        <f>IF('Foglio 1'!Z63="","",'Foglio 1'!Z63)</f>
        <v/>
      </c>
      <c r="AA63" s="141" t="str">
        <f>IF('Foglio 1'!AA63="","",'Foglio 1'!AA63)</f>
        <v/>
      </c>
      <c r="AB63" s="141" t="str">
        <f>IF('Foglio 1'!AB63="","",'Foglio 1'!AB63)</f>
        <v/>
      </c>
      <c r="AC63" s="144" t="str">
        <f>IF('Foglio 1'!AC63="","",'Foglio 1'!AC63)</f>
        <v/>
      </c>
      <c r="AD63" s="141" t="str">
        <f>IF('Foglio 1'!AD63="","",'Foglio 1'!AD63)</f>
        <v/>
      </c>
      <c r="AE63" s="144" t="str">
        <f>IF('Foglio 1'!AE63="","",'Foglio 1'!AE63)</f>
        <v/>
      </c>
      <c r="AF63" s="146" t="str">
        <f>IF('Foglio 1'!AF63="","",'Foglio 1'!AF63)</f>
        <v/>
      </c>
      <c r="AG63" s="144" t="str">
        <f>IF('Foglio 1'!AG63="","",'Foglio 1'!AG63)</f>
        <v/>
      </c>
      <c r="AH63" s="147" t="str">
        <f>IF('Foglio 1'!AH63="","",'Foglio 1'!AH63)</f>
        <v/>
      </c>
      <c r="AI63" s="139" t="str">
        <f>IF('Foglio 1'!AI63="","",'Foglio 1'!AI63)</f>
        <v/>
      </c>
      <c r="AJ63" s="148" t="str">
        <f>IF('Foglio 1'!AJ63="","",'Foglio 1'!AJ63)</f>
        <v/>
      </c>
      <c r="AK63" s="148" t="str">
        <f>IF('Foglio 1'!AK63="","",'Foglio 1'!AK63)</f>
        <v/>
      </c>
      <c r="AL63" s="144" t="str">
        <f>IF('Foglio 1'!AL63="","",'Foglio 1'!AL63)</f>
        <v/>
      </c>
      <c r="AM63" s="144" t="str">
        <f>IF('Foglio 1'!AM63="","",'Foglio 1'!AM63)</f>
        <v/>
      </c>
      <c r="AN63" s="149" t="str">
        <f>IF('Foglio 1'!AN63="","",'Foglio 1'!AN63)</f>
        <v/>
      </c>
      <c r="AO63" s="139" t="str">
        <f>IF('Foglio 1'!AO63="","",'Foglio 1'!AO63)</f>
        <v/>
      </c>
      <c r="AP63" s="138" t="str">
        <f>IF('Foglio 1'!AP63="","",'Foglio 1'!AP63)</f>
        <v/>
      </c>
      <c r="AQ63" s="138" t="str">
        <f>IF('Foglio 1'!AQ63="","",'Foglio 1'!AQ63)</f>
        <v/>
      </c>
      <c r="AR63" s="39">
        <f t="shared" si="2"/>
        <v>0</v>
      </c>
      <c r="AS63" s="150">
        <f t="shared" si="1"/>
        <v>0</v>
      </c>
      <c r="AT63" s="151" t="e">
        <f t="shared" si="0"/>
        <v>#DIV/0!</v>
      </c>
    </row>
    <row r="64" spans="1:46" ht="18.75" customHeight="1">
      <c r="A64" s="22" t="s">
        <v>70</v>
      </c>
      <c r="B64" s="133" t="str">
        <f>IF('Foglio 1'!B64="","",'Foglio 1'!B64)</f>
        <v/>
      </c>
      <c r="C64" s="134" t="str">
        <f>IF('Foglio 1'!C64="","",'Foglio 1'!C64)</f>
        <v/>
      </c>
      <c r="D64" s="152" t="str">
        <f>IF('Foglio 1'!D64="","",'Foglio 1'!D64)</f>
        <v/>
      </c>
      <c r="E64" s="136" t="str">
        <f>IF('Foglio 1'!E64="","",'Foglio 1'!E64)</f>
        <v/>
      </c>
      <c r="F64" s="136" t="str">
        <f>IF('Foglio 1'!F64="","",'Foglio 1'!F64)</f>
        <v/>
      </c>
      <c r="G64" s="136" t="str">
        <f>IF('Foglio 1'!G64="","",'Foglio 1'!G64)</f>
        <v/>
      </c>
      <c r="H64" s="137" t="str">
        <f>IF('Foglio 1'!H64="","",'Foglio 1'!H64)</f>
        <v/>
      </c>
      <c r="I64" s="153" t="str">
        <f>IF('Foglio 1'!I64="","",'Foglio 1'!I64)</f>
        <v/>
      </c>
      <c r="J64" s="137" t="str">
        <f>IF('Foglio 1'!J64="","",'Foglio 1'!J64)</f>
        <v/>
      </c>
      <c r="K64" s="137" t="str">
        <f>IF('Foglio 1'!K64="","",'Foglio 1'!K64)</f>
        <v/>
      </c>
      <c r="L64" s="137" t="str">
        <f>IF('Foglio 1'!L64="","",'Foglio 1'!L64)</f>
        <v/>
      </c>
      <c r="M64" s="139" t="str">
        <f>IF('Foglio 1'!M64="","",'Foglio 1'!M64)</f>
        <v/>
      </c>
      <c r="N64" s="140" t="str">
        <f>IF('Foglio 1'!N64="","",'Foglio 1'!N64)</f>
        <v/>
      </c>
      <c r="O64" s="140" t="str">
        <f>IF('Foglio 1'!O64="","",'Foglio 1'!O64)</f>
        <v/>
      </c>
      <c r="P64" s="140" t="str">
        <f>IF('Foglio 1'!P64="","",'Foglio 1'!P64)</f>
        <v/>
      </c>
      <c r="Q64" s="140" t="str">
        <f>IF('Foglio 1'!Q64="","",'Foglio 1'!Q64)</f>
        <v/>
      </c>
      <c r="R64" s="140" t="str">
        <f>IF('Foglio 1'!R64="","",'Foglio 1'!R64)</f>
        <v/>
      </c>
      <c r="S64" s="140" t="str">
        <f>IF('Foglio 1'!S64="","",'Foglio 1'!S64)</f>
        <v/>
      </c>
      <c r="T64" s="141" t="str">
        <f>IF('Foglio 1'!T64="","",'Foglio 1'!T64)</f>
        <v/>
      </c>
      <c r="U64" s="136" t="str">
        <f>IF('Foglio 1'!U64="","",'Foglio 1'!U64)</f>
        <v/>
      </c>
      <c r="V64" s="142" t="str">
        <f>IF('Foglio 1'!V64="","",'Foglio 1'!V64)</f>
        <v/>
      </c>
      <c r="W64" s="142" t="str">
        <f>IF('Foglio 1'!W64="","",'Foglio 1'!W64)</f>
        <v/>
      </c>
      <c r="X64" s="143" t="str">
        <f>IF('Foglio 1'!X64="","",'Foglio 1'!X64)</f>
        <v/>
      </c>
      <c r="Y64" s="134" t="str">
        <f>IF('Foglio 1'!Y64="","",'Foglio 1'!Y64)</f>
        <v/>
      </c>
      <c r="Z64" s="134" t="str">
        <f>IF('Foglio 1'!Z64="","",'Foglio 1'!Z64)</f>
        <v/>
      </c>
      <c r="AA64" s="141" t="str">
        <f>IF('Foglio 1'!AA64="","",'Foglio 1'!AA64)</f>
        <v/>
      </c>
      <c r="AB64" s="141" t="str">
        <f>IF('Foglio 1'!AB64="","",'Foglio 1'!AB64)</f>
        <v/>
      </c>
      <c r="AC64" s="144" t="str">
        <f>IF('Foglio 1'!AC64="","",'Foglio 1'!AC64)</f>
        <v/>
      </c>
      <c r="AD64" s="141" t="str">
        <f>IF('Foglio 1'!AD64="","",'Foglio 1'!AD64)</f>
        <v/>
      </c>
      <c r="AE64" s="144" t="str">
        <f>IF('Foglio 1'!AE64="","",'Foglio 1'!AE64)</f>
        <v/>
      </c>
      <c r="AF64" s="146" t="str">
        <f>IF('Foglio 1'!AF64="","",'Foglio 1'!AF64)</f>
        <v/>
      </c>
      <c r="AG64" s="144" t="str">
        <f>IF('Foglio 1'!AG64="","",'Foglio 1'!AG64)</f>
        <v/>
      </c>
      <c r="AH64" s="147" t="str">
        <f>IF('Foglio 1'!AH64="","",'Foglio 1'!AH64)</f>
        <v/>
      </c>
      <c r="AI64" s="139" t="str">
        <f>IF('Foglio 1'!AI64="","",'Foglio 1'!AI64)</f>
        <v/>
      </c>
      <c r="AJ64" s="148" t="str">
        <f>IF('Foglio 1'!AJ64="","",'Foglio 1'!AJ64)</f>
        <v/>
      </c>
      <c r="AK64" s="148" t="str">
        <f>IF('Foglio 1'!AK64="","",'Foglio 1'!AK64)</f>
        <v/>
      </c>
      <c r="AL64" s="144" t="str">
        <f>IF('Foglio 1'!AL64="","",'Foglio 1'!AL64)</f>
        <v/>
      </c>
      <c r="AM64" s="144" t="str">
        <f>IF('Foglio 1'!AM64="","",'Foglio 1'!AM64)</f>
        <v/>
      </c>
      <c r="AN64" s="149" t="str">
        <f>IF('Foglio 1'!AN64="","",'Foglio 1'!AN64)</f>
        <v/>
      </c>
      <c r="AO64" s="139" t="str">
        <f>IF('Foglio 1'!AO64="","",'Foglio 1'!AO64)</f>
        <v/>
      </c>
      <c r="AP64" s="138" t="str">
        <f>IF('Foglio 1'!AP64="","",'Foglio 1'!AP64)</f>
        <v/>
      </c>
      <c r="AQ64" s="138" t="str">
        <f>IF('Foglio 1'!AQ64="","",'Foglio 1'!AQ64)</f>
        <v/>
      </c>
      <c r="AR64" s="39">
        <f t="shared" si="2"/>
        <v>0</v>
      </c>
      <c r="AS64" s="150">
        <f t="shared" si="1"/>
        <v>0</v>
      </c>
      <c r="AT64" s="151" t="e">
        <f t="shared" si="0"/>
        <v>#DIV/0!</v>
      </c>
    </row>
    <row r="65" spans="1:47" ht="18.75" customHeight="1">
      <c r="A65" s="22" t="s">
        <v>71</v>
      </c>
      <c r="B65" s="133" t="str">
        <f>IF('Foglio 1'!B65="","",'Foglio 1'!B65)</f>
        <v/>
      </c>
      <c r="C65" s="134" t="str">
        <f>IF('Foglio 1'!C65="","",'Foglio 1'!C65)</f>
        <v/>
      </c>
      <c r="D65" s="152" t="str">
        <f>IF('Foglio 1'!D65="","",'Foglio 1'!D65)</f>
        <v/>
      </c>
      <c r="E65" s="136" t="str">
        <f>IF('Foglio 1'!E65="","",'Foglio 1'!E65)</f>
        <v/>
      </c>
      <c r="F65" s="136" t="str">
        <f>IF('Foglio 1'!F65="","",'Foglio 1'!F65)</f>
        <v/>
      </c>
      <c r="G65" s="136" t="str">
        <f>IF('Foglio 1'!G65="","",'Foglio 1'!G65)</f>
        <v/>
      </c>
      <c r="H65" s="137" t="str">
        <f>IF('Foglio 1'!H65="","",'Foglio 1'!H65)</f>
        <v/>
      </c>
      <c r="I65" s="153" t="str">
        <f>IF('Foglio 1'!I65="","",'Foglio 1'!I65)</f>
        <v/>
      </c>
      <c r="J65" s="137" t="str">
        <f>IF('Foglio 1'!J65="","",'Foglio 1'!J65)</f>
        <v/>
      </c>
      <c r="K65" s="137" t="str">
        <f>IF('Foglio 1'!K65="","",'Foglio 1'!K65)</f>
        <v/>
      </c>
      <c r="L65" s="137" t="str">
        <f>IF('Foglio 1'!L65="","",'Foglio 1'!L65)</f>
        <v/>
      </c>
      <c r="M65" s="139" t="str">
        <f>IF('Foglio 1'!M65="","",'Foglio 1'!M65)</f>
        <v/>
      </c>
      <c r="N65" s="140" t="str">
        <f>IF('Foglio 1'!N65="","",'Foglio 1'!N65)</f>
        <v/>
      </c>
      <c r="O65" s="140" t="str">
        <f>IF('Foglio 1'!O65="","",'Foglio 1'!O65)</f>
        <v/>
      </c>
      <c r="P65" s="140" t="str">
        <f>IF('Foglio 1'!P65="","",'Foglio 1'!P65)</f>
        <v/>
      </c>
      <c r="Q65" s="140" t="str">
        <f>IF('Foglio 1'!Q65="","",'Foglio 1'!Q65)</f>
        <v/>
      </c>
      <c r="R65" s="140" t="str">
        <f>IF('Foglio 1'!R65="","",'Foglio 1'!R65)</f>
        <v/>
      </c>
      <c r="S65" s="140" t="str">
        <f>IF('Foglio 1'!S65="","",'Foglio 1'!S65)</f>
        <v/>
      </c>
      <c r="T65" s="141" t="str">
        <f>IF('Foglio 1'!T65="","",'Foglio 1'!T65)</f>
        <v/>
      </c>
      <c r="U65" s="136" t="str">
        <f>IF('Foglio 1'!U65="","",'Foglio 1'!U65)</f>
        <v/>
      </c>
      <c r="V65" s="142" t="str">
        <f>IF('Foglio 1'!V65="","",'Foglio 1'!V65)</f>
        <v/>
      </c>
      <c r="W65" s="142" t="str">
        <f>IF('Foglio 1'!W65="","",'Foglio 1'!W65)</f>
        <v/>
      </c>
      <c r="X65" s="143" t="str">
        <f>IF('Foglio 1'!X65="","",'Foglio 1'!X65)</f>
        <v/>
      </c>
      <c r="Y65" s="134" t="str">
        <f>IF('Foglio 1'!Y65="","",'Foglio 1'!Y65)</f>
        <v/>
      </c>
      <c r="Z65" s="134" t="str">
        <f>IF('Foglio 1'!Z65="","",'Foglio 1'!Z65)</f>
        <v/>
      </c>
      <c r="AA65" s="141" t="str">
        <f>IF('Foglio 1'!AA65="","",'Foglio 1'!AA65)</f>
        <v/>
      </c>
      <c r="AB65" s="141" t="str">
        <f>IF('Foglio 1'!AB65="","",'Foglio 1'!AB65)</f>
        <v/>
      </c>
      <c r="AC65" s="144" t="str">
        <f>IF('Foglio 1'!AC65="","",'Foglio 1'!AC65)</f>
        <v/>
      </c>
      <c r="AD65" s="141" t="str">
        <f>IF('Foglio 1'!AD65="","",'Foglio 1'!AD65)</f>
        <v/>
      </c>
      <c r="AE65" s="144" t="str">
        <f>IF('Foglio 1'!AE65="","",'Foglio 1'!AE65)</f>
        <v/>
      </c>
      <c r="AF65" s="146" t="str">
        <f>IF('Foglio 1'!AF65="","",'Foglio 1'!AF65)</f>
        <v/>
      </c>
      <c r="AG65" s="144" t="str">
        <f>IF('Foglio 1'!AG65="","",'Foglio 1'!AG65)</f>
        <v/>
      </c>
      <c r="AH65" s="147" t="str">
        <f>IF('Foglio 1'!AH65="","",'Foglio 1'!AH65)</f>
        <v/>
      </c>
      <c r="AI65" s="139" t="str">
        <f>IF('Foglio 1'!AI65="","",'Foglio 1'!AI65)</f>
        <v/>
      </c>
      <c r="AJ65" s="148" t="str">
        <f>IF('Foglio 1'!AJ65="","",'Foglio 1'!AJ65)</f>
        <v/>
      </c>
      <c r="AK65" s="148" t="str">
        <f>IF('Foglio 1'!AK65="","",'Foglio 1'!AK65)</f>
        <v/>
      </c>
      <c r="AL65" s="144" t="str">
        <f>IF('Foglio 1'!AL65="","",'Foglio 1'!AL65)</f>
        <v/>
      </c>
      <c r="AM65" s="144" t="str">
        <f>IF('Foglio 1'!AM65="","",'Foglio 1'!AM65)</f>
        <v/>
      </c>
      <c r="AN65" s="149" t="str">
        <f>IF('Foglio 1'!AN65="","",'Foglio 1'!AN65)</f>
        <v/>
      </c>
      <c r="AO65" s="139" t="str">
        <f>IF('Foglio 1'!AO65="","",'Foglio 1'!AO65)</f>
        <v/>
      </c>
      <c r="AP65" s="138" t="str">
        <f>IF('Foglio 1'!AP65="","",'Foglio 1'!AP65)</f>
        <v/>
      </c>
      <c r="AQ65" s="138" t="str">
        <f>IF('Foglio 1'!AQ65="","",'Foglio 1'!AQ65)</f>
        <v/>
      </c>
      <c r="AR65" s="39">
        <f t="shared" si="2"/>
        <v>0</v>
      </c>
      <c r="AS65" s="150">
        <f t="shared" si="1"/>
        <v>0</v>
      </c>
      <c r="AT65" s="151" t="e">
        <f t="shared" si="0"/>
        <v>#DIV/0!</v>
      </c>
    </row>
    <row r="66" spans="1:47" ht="18.75" customHeight="1">
      <c r="A66" s="22" t="s">
        <v>72</v>
      </c>
      <c r="B66" s="133" t="str">
        <f>IF('Foglio 1'!B66="","",'Foglio 1'!B66)</f>
        <v/>
      </c>
      <c r="C66" s="134" t="str">
        <f>IF('Foglio 1'!C66="","",'Foglio 1'!C66)</f>
        <v/>
      </c>
      <c r="D66" s="152" t="str">
        <f>IF('Foglio 1'!D66="","",'Foglio 1'!D66)</f>
        <v/>
      </c>
      <c r="E66" s="136" t="str">
        <f>IF('Foglio 1'!E66="","",'Foglio 1'!E66)</f>
        <v/>
      </c>
      <c r="F66" s="136" t="str">
        <f>IF('Foglio 1'!F66="","",'Foglio 1'!F66)</f>
        <v/>
      </c>
      <c r="G66" s="136" t="str">
        <f>IF('Foglio 1'!G66="","",'Foglio 1'!G66)</f>
        <v/>
      </c>
      <c r="H66" s="137" t="str">
        <f>IF('Foglio 1'!H66="","",'Foglio 1'!H66)</f>
        <v/>
      </c>
      <c r="I66" s="153" t="str">
        <f>IF('Foglio 1'!I66="","",'Foglio 1'!I66)</f>
        <v/>
      </c>
      <c r="J66" s="137" t="str">
        <f>IF('Foglio 1'!J66="","",'Foglio 1'!J66)</f>
        <v/>
      </c>
      <c r="K66" s="137" t="str">
        <f>IF('Foglio 1'!K66="","",'Foglio 1'!K66)</f>
        <v/>
      </c>
      <c r="L66" s="137" t="str">
        <f>IF('Foglio 1'!L66="","",'Foglio 1'!L66)</f>
        <v/>
      </c>
      <c r="M66" s="139" t="str">
        <f>IF('Foglio 1'!M66="","",'Foglio 1'!M66)</f>
        <v/>
      </c>
      <c r="N66" s="140" t="str">
        <f>IF('Foglio 1'!N66="","",'Foglio 1'!N66)</f>
        <v/>
      </c>
      <c r="O66" s="140" t="str">
        <f>IF('Foglio 1'!O66="","",'Foglio 1'!O66)</f>
        <v/>
      </c>
      <c r="P66" s="140" t="str">
        <f>IF('Foglio 1'!P66="","",'Foglio 1'!P66)</f>
        <v/>
      </c>
      <c r="Q66" s="140" t="str">
        <f>IF('Foglio 1'!Q66="","",'Foglio 1'!Q66)</f>
        <v/>
      </c>
      <c r="R66" s="140" t="str">
        <f>IF('Foglio 1'!R66="","",'Foglio 1'!R66)</f>
        <v/>
      </c>
      <c r="S66" s="140" t="str">
        <f>IF('Foglio 1'!S66="","",'Foglio 1'!S66)</f>
        <v/>
      </c>
      <c r="T66" s="141" t="str">
        <f>IF('Foglio 1'!T66="","",'Foglio 1'!T66)</f>
        <v/>
      </c>
      <c r="U66" s="136" t="str">
        <f>IF('Foglio 1'!U66="","",'Foglio 1'!U66)</f>
        <v/>
      </c>
      <c r="V66" s="142" t="str">
        <f>IF('Foglio 1'!V66="","",'Foglio 1'!V66)</f>
        <v/>
      </c>
      <c r="W66" s="142" t="str">
        <f>IF('Foglio 1'!W66="","",'Foglio 1'!W66)</f>
        <v/>
      </c>
      <c r="X66" s="143" t="str">
        <f>IF('Foglio 1'!X66="","",'Foglio 1'!X66)</f>
        <v/>
      </c>
      <c r="Y66" s="134" t="str">
        <f>IF('Foglio 1'!Y66="","",'Foglio 1'!Y66)</f>
        <v/>
      </c>
      <c r="Z66" s="134" t="str">
        <f>IF('Foglio 1'!Z66="","",'Foglio 1'!Z66)</f>
        <v/>
      </c>
      <c r="AA66" s="141" t="str">
        <f>IF('Foglio 1'!AA66="","",'Foglio 1'!AA66)</f>
        <v/>
      </c>
      <c r="AB66" s="141" t="str">
        <f>IF('Foglio 1'!AB66="","",'Foglio 1'!AB66)</f>
        <v/>
      </c>
      <c r="AC66" s="144" t="str">
        <f>IF('Foglio 1'!AC66="","",'Foglio 1'!AC66)</f>
        <v/>
      </c>
      <c r="AD66" s="141" t="str">
        <f>IF('Foglio 1'!AD66="","",'Foglio 1'!AD66)</f>
        <v/>
      </c>
      <c r="AE66" s="144" t="str">
        <f>IF('Foglio 1'!AE66="","",'Foglio 1'!AE66)</f>
        <v/>
      </c>
      <c r="AF66" s="146" t="str">
        <f>IF('Foglio 1'!AF66="","",'Foglio 1'!AF66)</f>
        <v/>
      </c>
      <c r="AG66" s="144" t="str">
        <f>IF('Foglio 1'!AG66="","",'Foglio 1'!AG66)</f>
        <v/>
      </c>
      <c r="AH66" s="147" t="str">
        <f>IF('Foglio 1'!AH66="","",'Foglio 1'!AH66)</f>
        <v/>
      </c>
      <c r="AI66" s="139" t="str">
        <f>IF('Foglio 1'!AI66="","",'Foglio 1'!AI66)</f>
        <v/>
      </c>
      <c r="AJ66" s="148" t="str">
        <f>IF('Foglio 1'!AJ66="","",'Foglio 1'!AJ66)</f>
        <v/>
      </c>
      <c r="AK66" s="148" t="str">
        <f>IF('Foglio 1'!AK66="","",'Foglio 1'!AK66)</f>
        <v/>
      </c>
      <c r="AL66" s="144" t="str">
        <f>IF('Foglio 1'!AL66="","",'Foglio 1'!AL66)</f>
        <v/>
      </c>
      <c r="AM66" s="144" t="str">
        <f>IF('Foglio 1'!AM66="","",'Foglio 1'!AM66)</f>
        <v/>
      </c>
      <c r="AN66" s="149" t="str">
        <f>IF('Foglio 1'!AN66="","",'Foglio 1'!AN66)</f>
        <v/>
      </c>
      <c r="AO66" s="139" t="str">
        <f>IF('Foglio 1'!AO66="","",'Foglio 1'!AO66)</f>
        <v/>
      </c>
      <c r="AP66" s="138" t="str">
        <f>IF('Foglio 1'!AP66="","",'Foglio 1'!AP66)</f>
        <v/>
      </c>
      <c r="AQ66" s="138" t="str">
        <f>IF('Foglio 1'!AQ66="","",'Foglio 1'!AQ66)</f>
        <v/>
      </c>
      <c r="AR66" s="39">
        <f t="shared" si="2"/>
        <v>0</v>
      </c>
      <c r="AS66" s="150">
        <f t="shared" si="1"/>
        <v>0</v>
      </c>
      <c r="AT66" s="151" t="e">
        <f t="shared" ref="AT66:AT71" si="3">(AR66/AS66)</f>
        <v>#DIV/0!</v>
      </c>
    </row>
    <row r="67" spans="1:47" ht="18.75" customHeight="1">
      <c r="A67" s="22" t="s">
        <v>73</v>
      </c>
      <c r="B67" s="133" t="str">
        <f>IF('Foglio 1'!B67="","",'Foglio 1'!B67)</f>
        <v/>
      </c>
      <c r="C67" s="134" t="str">
        <f>IF('Foglio 1'!C67="","",'Foglio 1'!C67)</f>
        <v/>
      </c>
      <c r="D67" s="152" t="str">
        <f>IF('Foglio 1'!D67="","",'Foglio 1'!D67)</f>
        <v/>
      </c>
      <c r="E67" s="136" t="str">
        <f>IF('Foglio 1'!E67="","",'Foglio 1'!E67)</f>
        <v/>
      </c>
      <c r="F67" s="136" t="str">
        <f>IF('Foglio 1'!F67="","",'Foglio 1'!F67)</f>
        <v/>
      </c>
      <c r="G67" s="136" t="str">
        <f>IF('Foglio 1'!G67="","",'Foglio 1'!G67)</f>
        <v/>
      </c>
      <c r="H67" s="137" t="str">
        <f>IF('Foglio 1'!H67="","",'Foglio 1'!H67)</f>
        <v/>
      </c>
      <c r="I67" s="153" t="str">
        <f>IF('Foglio 1'!I67="","",'Foglio 1'!I67)</f>
        <v/>
      </c>
      <c r="J67" s="137" t="str">
        <f>IF('Foglio 1'!J67="","",'Foglio 1'!J67)</f>
        <v/>
      </c>
      <c r="K67" s="137" t="str">
        <f>IF('Foglio 1'!K67="","",'Foglio 1'!K67)</f>
        <v/>
      </c>
      <c r="L67" s="137" t="str">
        <f>IF('Foglio 1'!L67="","",'Foglio 1'!L67)</f>
        <v/>
      </c>
      <c r="M67" s="139" t="str">
        <f>IF('Foglio 1'!M67="","",'Foglio 1'!M67)</f>
        <v/>
      </c>
      <c r="N67" s="140" t="str">
        <f>IF('Foglio 1'!N67="","",'Foglio 1'!N67)</f>
        <v/>
      </c>
      <c r="O67" s="140" t="str">
        <f>IF('Foglio 1'!O67="","",'Foglio 1'!O67)</f>
        <v/>
      </c>
      <c r="P67" s="140" t="str">
        <f>IF('Foglio 1'!P67="","",'Foglio 1'!P67)</f>
        <v/>
      </c>
      <c r="Q67" s="140" t="str">
        <f>IF('Foglio 1'!Q67="","",'Foglio 1'!Q67)</f>
        <v/>
      </c>
      <c r="R67" s="140" t="str">
        <f>IF('Foglio 1'!R67="","",'Foglio 1'!R67)</f>
        <v/>
      </c>
      <c r="S67" s="140" t="str">
        <f>IF('Foglio 1'!S67="","",'Foglio 1'!S67)</f>
        <v/>
      </c>
      <c r="T67" s="141" t="str">
        <f>IF('Foglio 1'!T67="","",'Foglio 1'!T67)</f>
        <v/>
      </c>
      <c r="U67" s="136" t="str">
        <f>IF('Foglio 1'!U67="","",'Foglio 1'!U67)</f>
        <v/>
      </c>
      <c r="V67" s="142" t="str">
        <f>IF('Foglio 1'!V67="","",'Foglio 1'!V67)</f>
        <v/>
      </c>
      <c r="W67" s="142" t="str">
        <f>IF('Foglio 1'!W67="","",'Foglio 1'!W67)</f>
        <v/>
      </c>
      <c r="X67" s="143" t="str">
        <f>IF('Foglio 1'!X67="","",'Foglio 1'!X67)</f>
        <v/>
      </c>
      <c r="Y67" s="134" t="str">
        <f>IF('Foglio 1'!Y67="","",'Foglio 1'!Y67)</f>
        <v/>
      </c>
      <c r="Z67" s="134" t="str">
        <f>IF('Foglio 1'!Z67="","",'Foglio 1'!Z67)</f>
        <v/>
      </c>
      <c r="AA67" s="141" t="str">
        <f>IF('Foglio 1'!AA67="","",'Foglio 1'!AA67)</f>
        <v/>
      </c>
      <c r="AB67" s="141" t="str">
        <f>IF('Foglio 1'!AB67="","",'Foglio 1'!AB67)</f>
        <v/>
      </c>
      <c r="AC67" s="144" t="str">
        <f>IF('Foglio 1'!AC67="","",'Foglio 1'!AC67)</f>
        <v/>
      </c>
      <c r="AD67" s="141" t="str">
        <f>IF('Foglio 1'!AD67="","",'Foglio 1'!AD67)</f>
        <v/>
      </c>
      <c r="AE67" s="144" t="str">
        <f>IF('Foglio 1'!AE67="","",'Foglio 1'!AE67)</f>
        <v/>
      </c>
      <c r="AF67" s="146" t="str">
        <f>IF('Foglio 1'!AF67="","",'Foglio 1'!AF67)</f>
        <v/>
      </c>
      <c r="AG67" s="144" t="str">
        <f>IF('Foglio 1'!AG67="","",'Foglio 1'!AG67)</f>
        <v/>
      </c>
      <c r="AH67" s="147" t="str">
        <f>IF('Foglio 1'!AH67="","",'Foglio 1'!AH67)</f>
        <v/>
      </c>
      <c r="AI67" s="139" t="str">
        <f>IF('Foglio 1'!AI67="","",'Foglio 1'!AI67)</f>
        <v/>
      </c>
      <c r="AJ67" s="148" t="str">
        <f>IF('Foglio 1'!AJ67="","",'Foglio 1'!AJ67)</f>
        <v/>
      </c>
      <c r="AK67" s="148" t="str">
        <f>IF('Foglio 1'!AK67="","",'Foglio 1'!AK67)</f>
        <v/>
      </c>
      <c r="AL67" s="144" t="str">
        <f>IF('Foglio 1'!AL67="","",'Foglio 1'!AL67)</f>
        <v/>
      </c>
      <c r="AM67" s="144" t="str">
        <f>IF('Foglio 1'!AM67="","",'Foglio 1'!AM67)</f>
        <v/>
      </c>
      <c r="AN67" s="149" t="str">
        <f>IF('Foglio 1'!AN67="","",'Foglio 1'!AN67)</f>
        <v/>
      </c>
      <c r="AO67" s="139" t="str">
        <f>IF('Foglio 1'!AO67="","",'Foglio 1'!AO67)</f>
        <v/>
      </c>
      <c r="AP67" s="138" t="str">
        <f>IF('Foglio 1'!AP67="","",'Foglio 1'!AP67)</f>
        <v/>
      </c>
      <c r="AQ67" s="138" t="str">
        <f>IF('Foglio 1'!AQ67="","",'Foglio 1'!AQ67)</f>
        <v/>
      </c>
      <c r="AR67" s="39">
        <f t="shared" si="2"/>
        <v>0</v>
      </c>
      <c r="AS67" s="150">
        <f>COUNTIF(C67:AO67,"&gt;=0,00")</f>
        <v>0</v>
      </c>
      <c r="AT67" s="151" t="e">
        <f t="shared" si="3"/>
        <v>#DIV/0!</v>
      </c>
    </row>
    <row r="68" spans="1:47" ht="18.75" customHeight="1">
      <c r="A68" s="22" t="s">
        <v>74</v>
      </c>
      <c r="B68" s="133" t="str">
        <f>IF('Foglio 1'!B68="","",'Foglio 1'!B68)</f>
        <v/>
      </c>
      <c r="C68" s="134" t="str">
        <f>IF('Foglio 1'!C68="","",'Foglio 1'!C68)</f>
        <v/>
      </c>
      <c r="D68" s="152" t="str">
        <f>IF('Foglio 1'!D68="","",'Foglio 1'!D68)</f>
        <v/>
      </c>
      <c r="E68" s="136" t="str">
        <f>IF('Foglio 1'!E68="","",'Foglio 1'!E68)</f>
        <v/>
      </c>
      <c r="F68" s="136" t="str">
        <f>IF('Foglio 1'!F68="","",'Foglio 1'!F68)</f>
        <v/>
      </c>
      <c r="G68" s="136" t="str">
        <f>IF('Foglio 1'!G68="","",'Foglio 1'!G68)</f>
        <v/>
      </c>
      <c r="H68" s="137" t="str">
        <f>IF('Foglio 1'!H68="","",'Foglio 1'!H68)</f>
        <v/>
      </c>
      <c r="I68" s="138" t="str">
        <f>IF('Foglio 1'!I68="","",'Foglio 1'!I68)</f>
        <v/>
      </c>
      <c r="J68" s="137" t="str">
        <f>IF('Foglio 1'!J68="","",'Foglio 1'!J68)</f>
        <v/>
      </c>
      <c r="K68" s="137" t="str">
        <f>IF('Foglio 1'!K68="","",'Foglio 1'!K68)</f>
        <v/>
      </c>
      <c r="L68" s="137" t="str">
        <f>IF('Foglio 1'!L68="","",'Foglio 1'!L68)</f>
        <v/>
      </c>
      <c r="M68" s="139" t="str">
        <f>IF('Foglio 1'!M68="","",'Foglio 1'!M68)</f>
        <v/>
      </c>
      <c r="N68" s="140" t="str">
        <f>IF('Foglio 1'!N68="","",'Foglio 1'!N68)</f>
        <v/>
      </c>
      <c r="O68" s="140" t="str">
        <f>IF('Foglio 1'!O68="","",'Foglio 1'!O68)</f>
        <v/>
      </c>
      <c r="P68" s="140" t="str">
        <f>IF('Foglio 1'!P68="","",'Foglio 1'!P68)</f>
        <v/>
      </c>
      <c r="Q68" s="140" t="str">
        <f>IF('Foglio 1'!Q68="","",'Foglio 1'!Q68)</f>
        <v/>
      </c>
      <c r="R68" s="140" t="str">
        <f>IF('Foglio 1'!R68="","",'Foglio 1'!R68)</f>
        <v/>
      </c>
      <c r="S68" s="140" t="str">
        <f>IF('Foglio 1'!S68="","",'Foglio 1'!S68)</f>
        <v/>
      </c>
      <c r="T68" s="141" t="str">
        <f>IF('Foglio 1'!T68="","",'Foglio 1'!T68)</f>
        <v/>
      </c>
      <c r="U68" s="136" t="str">
        <f>IF('Foglio 1'!U68="","",'Foglio 1'!U68)</f>
        <v/>
      </c>
      <c r="V68" s="142" t="str">
        <f>IF('Foglio 1'!V68="","",'Foglio 1'!V68)</f>
        <v/>
      </c>
      <c r="W68" s="142" t="str">
        <f>IF('Foglio 1'!W68="","",'Foglio 1'!W68)</f>
        <v/>
      </c>
      <c r="X68" s="143" t="str">
        <f>IF('Foglio 1'!X68="","",'Foglio 1'!X68)</f>
        <v/>
      </c>
      <c r="Y68" s="134" t="str">
        <f>IF('Foglio 1'!Y68="","",'Foglio 1'!Y68)</f>
        <v/>
      </c>
      <c r="Z68" s="134" t="str">
        <f>IF('Foglio 1'!Z68="","",'Foglio 1'!Z68)</f>
        <v/>
      </c>
      <c r="AA68" s="141" t="str">
        <f>IF('Foglio 1'!AA68="","",'Foglio 1'!AA68)</f>
        <v/>
      </c>
      <c r="AB68" s="141" t="str">
        <f>IF('Foglio 1'!AB68="","",'Foglio 1'!AB68)</f>
        <v/>
      </c>
      <c r="AC68" s="144" t="str">
        <f>IF('Foglio 1'!AC68="","",'Foglio 1'!AC68)</f>
        <v/>
      </c>
      <c r="AD68" s="141" t="str">
        <f>IF('Foglio 1'!AD68="","",'Foglio 1'!AD68)</f>
        <v/>
      </c>
      <c r="AE68" s="144" t="str">
        <f>IF('Foglio 1'!AE68="","",'Foglio 1'!AE68)</f>
        <v/>
      </c>
      <c r="AF68" s="146" t="str">
        <f>IF('Foglio 1'!AF68="","",'Foglio 1'!AF68)</f>
        <v/>
      </c>
      <c r="AG68" s="144" t="str">
        <f>IF('Foglio 1'!AG68="","",'Foglio 1'!AG68)</f>
        <v/>
      </c>
      <c r="AH68" s="147" t="str">
        <f>IF('Foglio 1'!AH68="","",'Foglio 1'!AH68)</f>
        <v/>
      </c>
      <c r="AI68" s="139" t="str">
        <f>IF('Foglio 1'!AI68="","",'Foglio 1'!AI68)</f>
        <v/>
      </c>
      <c r="AJ68" s="148" t="str">
        <f>IF('Foglio 1'!AJ68="","",'Foglio 1'!AJ68)</f>
        <v/>
      </c>
      <c r="AK68" s="148" t="str">
        <f>IF('Foglio 1'!AK68="","",'Foglio 1'!AK68)</f>
        <v/>
      </c>
      <c r="AL68" s="144" t="str">
        <f>IF('Foglio 1'!AL68="","",'Foglio 1'!AL68)</f>
        <v/>
      </c>
      <c r="AM68" s="144" t="str">
        <f>IF('Foglio 1'!AM68="","",'Foglio 1'!AM68)</f>
        <v/>
      </c>
      <c r="AN68" s="149" t="str">
        <f>IF('Foglio 1'!AN68="","",'Foglio 1'!AN68)</f>
        <v/>
      </c>
      <c r="AO68" s="139" t="str">
        <f>IF('Foglio 1'!AO68="","",'Foglio 1'!AO68)</f>
        <v/>
      </c>
      <c r="AP68" s="138" t="str">
        <f>IF('Foglio 1'!AP68="","",'Foglio 1'!AP68)</f>
        <v/>
      </c>
      <c r="AQ68" s="138" t="str">
        <f>IF('Foglio 1'!AQ68="","",'Foglio 1'!AQ68)</f>
        <v/>
      </c>
      <c r="AR68" s="39">
        <f t="shared" si="2"/>
        <v>0</v>
      </c>
      <c r="AS68" s="150">
        <f>COUNTIF(C68:AO68,"&gt;=0,00")</f>
        <v>0</v>
      </c>
      <c r="AT68" s="151" t="e">
        <f t="shared" si="3"/>
        <v>#DIV/0!</v>
      </c>
    </row>
    <row r="69" spans="1:47" ht="18.75" customHeight="1">
      <c r="A69" s="22" t="s">
        <v>75</v>
      </c>
      <c r="B69" s="133" t="str">
        <f>IF('Foglio 1'!B69="","",'Foglio 1'!B69)</f>
        <v/>
      </c>
      <c r="C69" s="134" t="str">
        <f>IF('Foglio 1'!C69="","",'Foglio 1'!C69)</f>
        <v/>
      </c>
      <c r="D69" s="152" t="str">
        <f>IF('Foglio 1'!D69="","",'Foglio 1'!D69)</f>
        <v/>
      </c>
      <c r="E69" s="136" t="str">
        <f>IF('Foglio 1'!E69="","",'Foglio 1'!E69)</f>
        <v/>
      </c>
      <c r="F69" s="136" t="str">
        <f>IF('Foglio 1'!F69="","",'Foglio 1'!F69)</f>
        <v/>
      </c>
      <c r="G69" s="136" t="str">
        <f>IF('Foglio 1'!G69="","",'Foglio 1'!G69)</f>
        <v/>
      </c>
      <c r="H69" s="137" t="str">
        <f>IF('Foglio 1'!H69="","",'Foglio 1'!H69)</f>
        <v/>
      </c>
      <c r="I69" s="138" t="str">
        <f>IF('Foglio 1'!I69="","",'Foglio 1'!I69)</f>
        <v/>
      </c>
      <c r="J69" s="137" t="str">
        <f>IF('Foglio 1'!J69="","",'Foglio 1'!J69)</f>
        <v/>
      </c>
      <c r="K69" s="137" t="str">
        <f>IF('Foglio 1'!K69="","",'Foglio 1'!K69)</f>
        <v/>
      </c>
      <c r="L69" s="137" t="str">
        <f>IF('Foglio 1'!L69="","",'Foglio 1'!L69)</f>
        <v/>
      </c>
      <c r="M69" s="139" t="str">
        <f>IF('Foglio 1'!M69="","",'Foglio 1'!M69)</f>
        <v/>
      </c>
      <c r="N69" s="140" t="str">
        <f>IF('Foglio 1'!N69="","",'Foglio 1'!N69)</f>
        <v/>
      </c>
      <c r="O69" s="140" t="str">
        <f>IF('Foglio 1'!O69="","",'Foglio 1'!O69)</f>
        <v/>
      </c>
      <c r="P69" s="140" t="str">
        <f>IF('Foglio 1'!P69="","",'Foglio 1'!P69)</f>
        <v/>
      </c>
      <c r="Q69" s="140" t="str">
        <f>IF('Foglio 1'!Q69="","",'Foglio 1'!Q69)</f>
        <v/>
      </c>
      <c r="R69" s="140" t="str">
        <f>IF('Foglio 1'!R69="","",'Foglio 1'!R69)</f>
        <v/>
      </c>
      <c r="S69" s="140" t="str">
        <f>IF('Foglio 1'!S69="","",'Foglio 1'!S69)</f>
        <v/>
      </c>
      <c r="T69" s="141" t="str">
        <f>IF('Foglio 1'!T69="","",'Foglio 1'!T69)</f>
        <v/>
      </c>
      <c r="U69" s="136" t="str">
        <f>IF('Foglio 1'!U69="","",'Foglio 1'!U69)</f>
        <v/>
      </c>
      <c r="V69" s="142" t="str">
        <f>IF('Foglio 1'!V69="","",'Foglio 1'!V69)</f>
        <v/>
      </c>
      <c r="W69" s="142" t="str">
        <f>IF('Foglio 1'!W69="","",'Foglio 1'!W69)</f>
        <v/>
      </c>
      <c r="X69" s="143" t="str">
        <f>IF('Foglio 1'!X69="","",'Foglio 1'!X69)</f>
        <v/>
      </c>
      <c r="Y69" s="134" t="str">
        <f>IF('Foglio 1'!Y69="","",'Foglio 1'!Y69)</f>
        <v/>
      </c>
      <c r="Z69" s="134" t="str">
        <f>IF('Foglio 1'!Z69="","",'Foglio 1'!Z69)</f>
        <v/>
      </c>
      <c r="AA69" s="141" t="str">
        <f>IF('Foglio 1'!AA69="","",'Foglio 1'!AA69)</f>
        <v/>
      </c>
      <c r="AB69" s="141" t="str">
        <f>IF('Foglio 1'!AB69="","",'Foglio 1'!AB69)</f>
        <v/>
      </c>
      <c r="AC69" s="144" t="str">
        <f>IF('Foglio 1'!AC69="","",'Foglio 1'!AC69)</f>
        <v/>
      </c>
      <c r="AD69" s="141" t="str">
        <f>IF('Foglio 1'!AD69="","",'Foglio 1'!AD69)</f>
        <v/>
      </c>
      <c r="AE69" s="144" t="str">
        <f>IF('Foglio 1'!AE69="","",'Foglio 1'!AE69)</f>
        <v/>
      </c>
      <c r="AF69" s="146" t="str">
        <f>IF('Foglio 1'!AF69="","",'Foglio 1'!AF69)</f>
        <v/>
      </c>
      <c r="AG69" s="144" t="str">
        <f>IF('Foglio 1'!AG69="","",'Foglio 1'!AG69)</f>
        <v/>
      </c>
      <c r="AH69" s="147" t="str">
        <f>IF('Foglio 1'!AH69="","",'Foglio 1'!AH69)</f>
        <v/>
      </c>
      <c r="AI69" s="139" t="str">
        <f>IF('Foglio 1'!AI69="","",'Foglio 1'!AI69)</f>
        <v/>
      </c>
      <c r="AJ69" s="148" t="str">
        <f>IF('Foglio 1'!AJ69="","",'Foglio 1'!AJ69)</f>
        <v/>
      </c>
      <c r="AK69" s="148" t="str">
        <f>IF('Foglio 1'!AK69="","",'Foglio 1'!AK69)</f>
        <v/>
      </c>
      <c r="AL69" s="144" t="str">
        <f>IF('Foglio 1'!AL69="","",'Foglio 1'!AL69)</f>
        <v/>
      </c>
      <c r="AM69" s="144" t="str">
        <f>IF('Foglio 1'!AM69="","",'Foglio 1'!AM69)</f>
        <v/>
      </c>
      <c r="AN69" s="149" t="str">
        <f>IF('Foglio 1'!AN69="","",'Foglio 1'!AN69)</f>
        <v/>
      </c>
      <c r="AO69" s="139" t="str">
        <f>IF('Foglio 1'!AO69="","",'Foglio 1'!AO69)</f>
        <v/>
      </c>
      <c r="AP69" s="138" t="str">
        <f>IF('Foglio 1'!AP69="","",'Foglio 1'!AP69)</f>
        <v/>
      </c>
      <c r="AQ69" s="138" t="str">
        <f>IF('Foglio 1'!AQ69="","",'Foglio 1'!AQ69)</f>
        <v/>
      </c>
      <c r="AR69" s="39">
        <f t="shared" si="2"/>
        <v>0</v>
      </c>
      <c r="AS69" s="150">
        <f>COUNTIF(C69:AO69,"&gt;=0,00")</f>
        <v>0</v>
      </c>
      <c r="AT69" s="151" t="e">
        <f t="shared" si="3"/>
        <v>#DIV/0!</v>
      </c>
    </row>
    <row r="70" spans="1:47" ht="18.75" customHeight="1">
      <c r="A70" s="22" t="s">
        <v>76</v>
      </c>
      <c r="B70" s="133" t="str">
        <f>IF('Foglio 1'!B70="","",'Foglio 1'!B70)</f>
        <v/>
      </c>
      <c r="C70" s="134" t="str">
        <f>IF('Foglio 1'!C70="","",'Foglio 1'!C70)</f>
        <v/>
      </c>
      <c r="D70" s="152" t="str">
        <f>IF('Foglio 1'!D70="","",'Foglio 1'!D70)</f>
        <v/>
      </c>
      <c r="E70" s="136" t="str">
        <f>IF('Foglio 1'!E70="","",'Foglio 1'!E70)</f>
        <v/>
      </c>
      <c r="F70" s="136" t="str">
        <f>IF('Foglio 1'!F70="","",'Foglio 1'!F70)</f>
        <v/>
      </c>
      <c r="G70" s="136" t="str">
        <f>IF('Foglio 1'!G70="","",'Foglio 1'!G70)</f>
        <v/>
      </c>
      <c r="H70" s="137" t="str">
        <f>IF('Foglio 1'!H70="","",'Foglio 1'!H70)</f>
        <v/>
      </c>
      <c r="I70" s="138" t="str">
        <f>IF('Foglio 1'!I70="","",'Foglio 1'!I70)</f>
        <v/>
      </c>
      <c r="J70" s="137" t="str">
        <f>IF('Foglio 1'!J70="","",'Foglio 1'!J70)</f>
        <v/>
      </c>
      <c r="K70" s="137" t="str">
        <f>IF('Foglio 1'!K70="","",'Foglio 1'!K70)</f>
        <v/>
      </c>
      <c r="L70" s="137" t="str">
        <f>IF('Foglio 1'!L70="","",'Foglio 1'!L70)</f>
        <v/>
      </c>
      <c r="M70" s="139" t="str">
        <f>IF('Foglio 1'!M70="","",'Foglio 1'!M70)</f>
        <v/>
      </c>
      <c r="N70" s="140" t="str">
        <f>IF('Foglio 1'!N70="","",'Foglio 1'!N70)</f>
        <v/>
      </c>
      <c r="O70" s="140" t="str">
        <f>IF('Foglio 1'!O70="","",'Foglio 1'!O70)</f>
        <v/>
      </c>
      <c r="P70" s="140" t="str">
        <f>IF('Foglio 1'!P70="","",'Foglio 1'!P70)</f>
        <v/>
      </c>
      <c r="Q70" s="140" t="str">
        <f>IF('Foglio 1'!Q70="","",'Foglio 1'!Q70)</f>
        <v/>
      </c>
      <c r="R70" s="140" t="str">
        <f>IF('Foglio 1'!R70="","",'Foglio 1'!R70)</f>
        <v/>
      </c>
      <c r="S70" s="140" t="str">
        <f>IF('Foglio 1'!S70="","",'Foglio 1'!S70)</f>
        <v/>
      </c>
      <c r="T70" s="141" t="str">
        <f>IF('Foglio 1'!T70="","",'Foglio 1'!T70)</f>
        <v/>
      </c>
      <c r="U70" s="136" t="str">
        <f>IF('Foglio 1'!U70="","",'Foglio 1'!U70)</f>
        <v/>
      </c>
      <c r="V70" s="142" t="str">
        <f>IF('Foglio 1'!V70="","",'Foglio 1'!V70)</f>
        <v/>
      </c>
      <c r="W70" s="142" t="str">
        <f>IF('Foglio 1'!W70="","",'Foglio 1'!W70)</f>
        <v/>
      </c>
      <c r="X70" s="143" t="str">
        <f>IF('Foglio 1'!X70="","",'Foglio 1'!X70)</f>
        <v/>
      </c>
      <c r="Y70" s="134" t="str">
        <f>IF('Foglio 1'!Y70="","",'Foglio 1'!Y70)</f>
        <v/>
      </c>
      <c r="Z70" s="134" t="str">
        <f>IF('Foglio 1'!Z70="","",'Foglio 1'!Z70)</f>
        <v/>
      </c>
      <c r="AA70" s="141" t="str">
        <f>IF('Foglio 1'!AA70="","",'Foglio 1'!AA70)</f>
        <v/>
      </c>
      <c r="AB70" s="141" t="str">
        <f>IF('Foglio 1'!AB70="","",'Foglio 1'!AB70)</f>
        <v/>
      </c>
      <c r="AC70" s="144" t="str">
        <f>IF('Foglio 1'!AC70="","",'Foglio 1'!AC70)</f>
        <v/>
      </c>
      <c r="AD70" s="141" t="str">
        <f>IF('Foglio 1'!AD70="","",'Foglio 1'!AD70)</f>
        <v/>
      </c>
      <c r="AE70" s="144" t="str">
        <f>IF('Foglio 1'!AE70="","",'Foglio 1'!AE70)</f>
        <v/>
      </c>
      <c r="AF70" s="146" t="str">
        <f>IF('Foglio 1'!AF70="","",'Foglio 1'!AF70)</f>
        <v/>
      </c>
      <c r="AG70" s="144" t="str">
        <f>IF('Foglio 1'!AG70="","",'Foglio 1'!AG70)</f>
        <v/>
      </c>
      <c r="AH70" s="147" t="str">
        <f>IF('Foglio 1'!AH70="","",'Foglio 1'!AH70)</f>
        <v/>
      </c>
      <c r="AI70" s="139" t="str">
        <f>IF('Foglio 1'!AI70="","",'Foglio 1'!AI70)</f>
        <v/>
      </c>
      <c r="AJ70" s="148" t="str">
        <f>IF('Foglio 1'!AJ70="","",'Foglio 1'!AJ70)</f>
        <v/>
      </c>
      <c r="AK70" s="148" t="str">
        <f>IF('Foglio 1'!AK70="","",'Foglio 1'!AK70)</f>
        <v/>
      </c>
      <c r="AL70" s="144" t="str">
        <f>IF('Foglio 1'!AL70="","",'Foglio 1'!AL70)</f>
        <v/>
      </c>
      <c r="AM70" s="144" t="str">
        <f>IF('Foglio 1'!AM70="","",'Foglio 1'!AM70)</f>
        <v/>
      </c>
      <c r="AN70" s="149" t="str">
        <f>IF('Foglio 1'!AN70="","",'Foglio 1'!AN70)</f>
        <v/>
      </c>
      <c r="AO70" s="139" t="str">
        <f>IF('Foglio 1'!AO70="","",'Foglio 1'!AO70)</f>
        <v/>
      </c>
      <c r="AP70" s="138" t="str">
        <f>IF('Foglio 1'!AP70="","",'Foglio 1'!AP70)</f>
        <v/>
      </c>
      <c r="AQ70" s="138" t="str">
        <f>IF('Foglio 1'!AQ70="","",'Foglio 1'!AQ70)</f>
        <v/>
      </c>
      <c r="AR70" s="39">
        <f t="shared" si="2"/>
        <v>0</v>
      </c>
      <c r="AS70" s="150">
        <f>COUNTIF(C70:AO70,"&gt;=0,00")</f>
        <v>0</v>
      </c>
      <c r="AT70" s="151" t="e">
        <f t="shared" si="3"/>
        <v>#DIV/0!</v>
      </c>
    </row>
    <row r="71" spans="1:47" ht="18.75" customHeight="1">
      <c r="A71" s="22" t="s">
        <v>77</v>
      </c>
      <c r="B71" s="133" t="str">
        <f>IF('Foglio 1'!B71="","",'Foglio 1'!B71)</f>
        <v/>
      </c>
      <c r="C71" s="134" t="str">
        <f>IF('Foglio 1'!C71="","",'Foglio 1'!C71)</f>
        <v/>
      </c>
      <c r="D71" s="152" t="str">
        <f>IF('Foglio 1'!D71="","",'Foglio 1'!D71)</f>
        <v/>
      </c>
      <c r="E71" s="136" t="str">
        <f>IF('Foglio 1'!E71="","",'Foglio 1'!E71)</f>
        <v/>
      </c>
      <c r="F71" s="136" t="str">
        <f>IF('Foglio 1'!F71="","",'Foglio 1'!F71)</f>
        <v/>
      </c>
      <c r="G71" s="136" t="str">
        <f>IF('Foglio 1'!G71="","",'Foglio 1'!G71)</f>
        <v/>
      </c>
      <c r="H71" s="137" t="str">
        <f>IF('Foglio 1'!H71="","",'Foglio 1'!H71)</f>
        <v/>
      </c>
      <c r="I71" s="138" t="str">
        <f>IF('Foglio 1'!I71="","",'Foglio 1'!I71)</f>
        <v/>
      </c>
      <c r="J71" s="137" t="str">
        <f>IF('Foglio 1'!J71="","",'Foglio 1'!J71)</f>
        <v/>
      </c>
      <c r="K71" s="137" t="str">
        <f>IF('Foglio 1'!K71="","",'Foglio 1'!K71)</f>
        <v/>
      </c>
      <c r="L71" s="137" t="str">
        <f>IF('Foglio 1'!L71="","",'Foglio 1'!L71)</f>
        <v/>
      </c>
      <c r="M71" s="139" t="str">
        <f>IF('Foglio 1'!M71="","",'Foglio 1'!M71)</f>
        <v/>
      </c>
      <c r="N71" s="140" t="str">
        <f>IF('Foglio 1'!N71="","",'Foglio 1'!N71)</f>
        <v/>
      </c>
      <c r="O71" s="140" t="str">
        <f>IF('Foglio 1'!O71="","",'Foglio 1'!O71)</f>
        <v/>
      </c>
      <c r="P71" s="140" t="str">
        <f>IF('Foglio 1'!P71="","",'Foglio 1'!P71)</f>
        <v/>
      </c>
      <c r="Q71" s="140" t="str">
        <f>IF('Foglio 1'!Q71="","",'Foglio 1'!Q71)</f>
        <v/>
      </c>
      <c r="R71" s="140" t="str">
        <f>IF('Foglio 1'!R71="","",'Foglio 1'!R71)</f>
        <v/>
      </c>
      <c r="S71" s="140" t="str">
        <f>IF('Foglio 1'!S71="","",'Foglio 1'!S71)</f>
        <v/>
      </c>
      <c r="T71" s="141" t="str">
        <f>IF('Foglio 1'!T71="","",'Foglio 1'!T71)</f>
        <v/>
      </c>
      <c r="U71" s="136" t="str">
        <f>IF('Foglio 1'!U71="","",'Foglio 1'!U71)</f>
        <v/>
      </c>
      <c r="V71" s="142" t="str">
        <f>IF('Foglio 1'!V71="","",'Foglio 1'!V71)</f>
        <v/>
      </c>
      <c r="W71" s="142" t="str">
        <f>IF('Foglio 1'!W71="","",'Foglio 1'!W71)</f>
        <v/>
      </c>
      <c r="X71" s="143" t="str">
        <f>IF('Foglio 1'!X71="","",'Foglio 1'!X71)</f>
        <v/>
      </c>
      <c r="Y71" s="134" t="str">
        <f>IF('Foglio 1'!Y71="","",'Foglio 1'!Y71)</f>
        <v/>
      </c>
      <c r="Z71" s="134" t="str">
        <f>IF('Foglio 1'!Z71="","",'Foglio 1'!Z71)</f>
        <v/>
      </c>
      <c r="AA71" s="141" t="str">
        <f>IF('Foglio 1'!AA71="","",'Foglio 1'!AA71)</f>
        <v/>
      </c>
      <c r="AB71" s="141" t="str">
        <f>IF('Foglio 1'!AB71="","",'Foglio 1'!AB71)</f>
        <v/>
      </c>
      <c r="AC71" s="144" t="str">
        <f>IF('Foglio 1'!AC71="","",'Foglio 1'!AC71)</f>
        <v/>
      </c>
      <c r="AD71" s="141" t="str">
        <f>IF('Foglio 1'!AD71="","",'Foglio 1'!AD71)</f>
        <v/>
      </c>
      <c r="AE71" s="144" t="str">
        <f>IF('Foglio 1'!AE71="","",'Foglio 1'!AE71)</f>
        <v/>
      </c>
      <c r="AF71" s="146" t="str">
        <f>IF('Foglio 1'!AF71="","",'Foglio 1'!AF71)</f>
        <v/>
      </c>
      <c r="AG71" s="144" t="str">
        <f>IF('Foglio 1'!AG71="","",'Foglio 1'!AG71)</f>
        <v/>
      </c>
      <c r="AH71" s="147" t="str">
        <f>IF('Foglio 1'!AH71="","",'Foglio 1'!AH71)</f>
        <v/>
      </c>
      <c r="AI71" s="139" t="str">
        <f>IF('Foglio 1'!AI71="","",'Foglio 1'!AI71)</f>
        <v/>
      </c>
      <c r="AJ71" s="148" t="str">
        <f>IF('Foglio 1'!AJ71="","",'Foglio 1'!AJ71)</f>
        <v/>
      </c>
      <c r="AK71" s="148" t="str">
        <f>IF('Foglio 1'!AK71="","",'Foglio 1'!AK71)</f>
        <v/>
      </c>
      <c r="AL71" s="144" t="str">
        <f>IF('Foglio 1'!AL71="","",'Foglio 1'!AL71)</f>
        <v/>
      </c>
      <c r="AM71" s="144" t="str">
        <f>IF('Foglio 1'!AM71="","",'Foglio 1'!AM71)</f>
        <v/>
      </c>
      <c r="AN71" s="149" t="str">
        <f>IF('Foglio 1'!AN71="","",'Foglio 1'!AN71)</f>
        <v/>
      </c>
      <c r="AO71" s="139" t="str">
        <f>IF('Foglio 1'!AO71="","",'Foglio 1'!AO71)</f>
        <v/>
      </c>
      <c r="AP71" s="138" t="str">
        <f>IF('Foglio 1'!AP71="","",'Foglio 1'!AP71)</f>
        <v/>
      </c>
      <c r="AQ71" s="138" t="str">
        <f>IF('Foglio 1'!AQ71="","",'Foglio 1'!AQ71)</f>
        <v/>
      </c>
      <c r="AR71" s="39">
        <f t="shared" si="2"/>
        <v>0</v>
      </c>
      <c r="AS71" s="150">
        <f>COUNTIF(C71:AO71,"&gt;=0,00")</f>
        <v>0</v>
      </c>
      <c r="AT71" s="151" t="e">
        <f t="shared" si="3"/>
        <v>#DIV/0!</v>
      </c>
    </row>
    <row r="72" spans="1:47" ht="18.75" customHeight="1">
      <c r="A72" s="22"/>
      <c r="B72" s="154"/>
      <c r="C72" s="134"/>
      <c r="D72" s="152"/>
      <c r="E72" s="136"/>
      <c r="F72" s="136"/>
      <c r="G72" s="136"/>
      <c r="H72" s="137"/>
      <c r="I72" s="138"/>
      <c r="J72" s="137"/>
      <c r="K72" s="137"/>
      <c r="L72" s="137"/>
      <c r="M72" s="139"/>
      <c r="N72" s="140"/>
      <c r="O72" s="140"/>
      <c r="P72" s="140"/>
      <c r="Q72" s="140"/>
      <c r="R72" s="140"/>
      <c r="S72" s="140"/>
      <c r="T72" s="141"/>
      <c r="U72" s="136"/>
      <c r="V72" s="142"/>
      <c r="W72" s="142"/>
      <c r="X72" s="143"/>
      <c r="Y72" s="134"/>
      <c r="Z72" s="134"/>
      <c r="AA72" s="141"/>
      <c r="AB72" s="141"/>
      <c r="AC72" s="144"/>
      <c r="AD72" s="141"/>
      <c r="AE72" s="144"/>
      <c r="AF72" s="146"/>
      <c r="AG72" s="144"/>
      <c r="AH72" s="147"/>
      <c r="AI72" s="139"/>
      <c r="AJ72" s="148"/>
      <c r="AK72" s="148"/>
      <c r="AL72" s="144"/>
      <c r="AM72" s="144"/>
      <c r="AN72" s="149"/>
      <c r="AO72" s="139"/>
      <c r="AP72" s="138"/>
      <c r="AQ72" s="138"/>
      <c r="AR72" s="39"/>
      <c r="AS72" s="150"/>
      <c r="AT72" s="151"/>
    </row>
    <row r="73" spans="1:47" ht="18.75" customHeight="1">
      <c r="A73" s="155" t="s">
        <v>0</v>
      </c>
      <c r="B73" s="156">
        <f>COUNTIF(B2:B72,"&gt;=a")</f>
        <v>34</v>
      </c>
      <c r="C73" s="157">
        <f>COUNTIF(C2:C72,"&gt;=0,00")</f>
        <v>17</v>
      </c>
      <c r="D73" s="158">
        <f>COUNTIF(D2:D72,"&gt;=a")</f>
        <v>17</v>
      </c>
      <c r="E73" s="159">
        <f>COUNTIF(E2:E72,"&gt;=0,00")</f>
        <v>17</v>
      </c>
      <c r="F73" s="159">
        <f>COUNTIF(F2:F72,"&gt;=0,00")</f>
        <v>17</v>
      </c>
      <c r="G73" s="159">
        <f>COUNTIF(G2:G72,"&gt;=0,00")</f>
        <v>17</v>
      </c>
      <c r="H73" s="160">
        <f>COUNTIF(H2:H72,"&gt;=0,00")</f>
        <v>17</v>
      </c>
      <c r="I73" s="161">
        <f>COUNTIF(I2:I72,"&gt;=a")</f>
        <v>17</v>
      </c>
      <c r="J73" s="160">
        <f t="shared" ref="J73:AO73" si="4">COUNTIF(J2:J72,"&gt;=0,00")</f>
        <v>17</v>
      </c>
      <c r="K73" s="160">
        <f t="shared" si="4"/>
        <v>18</v>
      </c>
      <c r="L73" s="160">
        <f t="shared" si="4"/>
        <v>18</v>
      </c>
      <c r="M73" s="162">
        <f t="shared" si="4"/>
        <v>34</v>
      </c>
      <c r="N73" s="163">
        <f t="shared" si="4"/>
        <v>34</v>
      </c>
      <c r="O73" s="163">
        <f t="shared" si="4"/>
        <v>31</v>
      </c>
      <c r="P73" s="163">
        <f t="shared" si="4"/>
        <v>34</v>
      </c>
      <c r="Q73" s="163">
        <f t="shared" si="4"/>
        <v>34</v>
      </c>
      <c r="R73" s="163">
        <f t="shared" si="4"/>
        <v>34</v>
      </c>
      <c r="S73" s="163">
        <f t="shared" si="4"/>
        <v>34</v>
      </c>
      <c r="T73" s="164">
        <f t="shared" si="4"/>
        <v>34</v>
      </c>
      <c r="U73" s="159">
        <f t="shared" si="4"/>
        <v>34</v>
      </c>
      <c r="V73" s="165">
        <f t="shared" si="4"/>
        <v>33</v>
      </c>
      <c r="W73" s="165">
        <f t="shared" si="4"/>
        <v>33</v>
      </c>
      <c r="X73" s="166">
        <f t="shared" si="4"/>
        <v>34</v>
      </c>
      <c r="Y73" s="157">
        <f t="shared" si="4"/>
        <v>33</v>
      </c>
      <c r="Z73" s="157">
        <f t="shared" si="4"/>
        <v>34</v>
      </c>
      <c r="AA73" s="167">
        <f t="shared" si="4"/>
        <v>34</v>
      </c>
      <c r="AB73" s="167">
        <f t="shared" si="4"/>
        <v>34</v>
      </c>
      <c r="AC73" s="168">
        <f t="shared" si="4"/>
        <v>34</v>
      </c>
      <c r="AD73" s="167">
        <f t="shared" si="4"/>
        <v>34</v>
      </c>
      <c r="AE73" s="168">
        <f t="shared" si="4"/>
        <v>34</v>
      </c>
      <c r="AF73" s="169">
        <f t="shared" si="4"/>
        <v>32</v>
      </c>
      <c r="AG73" s="170">
        <f t="shared" si="4"/>
        <v>34</v>
      </c>
      <c r="AH73" s="171">
        <f t="shared" si="4"/>
        <v>34</v>
      </c>
      <c r="AI73" s="162">
        <f t="shared" si="4"/>
        <v>33</v>
      </c>
      <c r="AJ73" s="172">
        <f t="shared" si="4"/>
        <v>33</v>
      </c>
      <c r="AK73" s="172">
        <f t="shared" si="4"/>
        <v>33</v>
      </c>
      <c r="AL73" s="168">
        <f t="shared" si="4"/>
        <v>33</v>
      </c>
      <c r="AM73" s="168">
        <f t="shared" si="4"/>
        <v>34</v>
      </c>
      <c r="AN73" s="173">
        <f t="shared" si="4"/>
        <v>32</v>
      </c>
      <c r="AO73" s="162">
        <f t="shared" si="4"/>
        <v>34</v>
      </c>
      <c r="AP73" s="161">
        <f>COUNTIF(AP2:AP72,"&gt;=a")</f>
        <v>34</v>
      </c>
      <c r="AQ73" s="161">
        <f>COUNTIF(AQ2:AQ72,"&gt;=a")</f>
        <v>0</v>
      </c>
      <c r="AR73" s="62"/>
      <c r="AS73" s="174">
        <f>SUMIF(C73:AO73,"&gt;=0,00")-(I73+D73)</f>
        <v>1110</v>
      </c>
      <c r="AT73" s="151"/>
      <c r="AU73" s="64"/>
    </row>
    <row r="74" spans="1:47" s="73" customFormat="1" ht="18.75" customHeight="1">
      <c r="A74" s="175" t="s">
        <v>78</v>
      </c>
      <c r="B74" s="175"/>
      <c r="C74" s="176">
        <f>SUMIF(C2:C72,"&gt;=0,00")</f>
        <v>10.75</v>
      </c>
      <c r="D74" s="177"/>
      <c r="E74" s="176">
        <f>SUMIF(E2:E72,"&gt;=0,00")</f>
        <v>14</v>
      </c>
      <c r="F74" s="176">
        <f>SUMIF(F2:F72,"&gt;=0,00")</f>
        <v>14</v>
      </c>
      <c r="G74" s="176">
        <f>SUMIF(G2:G72,"&gt;=0,00")</f>
        <v>15</v>
      </c>
      <c r="H74" s="176">
        <f>SUMIF(H2:H72,"&gt;=0,00")</f>
        <v>15.5</v>
      </c>
      <c r="I74" s="178"/>
      <c r="J74" s="176">
        <f t="shared" ref="J74:AO74" si="5">SUMIF(J2:J72,"&gt;=0,00")</f>
        <v>14</v>
      </c>
      <c r="K74" s="176">
        <f t="shared" si="5"/>
        <v>16.25</v>
      </c>
      <c r="L74" s="176">
        <f t="shared" si="5"/>
        <v>15.75</v>
      </c>
      <c r="M74" s="176">
        <f t="shared" si="5"/>
        <v>27</v>
      </c>
      <c r="N74" s="176">
        <f t="shared" si="5"/>
        <v>28</v>
      </c>
      <c r="O74" s="176">
        <f t="shared" si="5"/>
        <v>23.5</v>
      </c>
      <c r="P74" s="176">
        <f t="shared" si="5"/>
        <v>25.75</v>
      </c>
      <c r="Q74" s="176">
        <f t="shared" si="5"/>
        <v>27.5</v>
      </c>
      <c r="R74" s="176">
        <f t="shared" si="5"/>
        <v>27.5</v>
      </c>
      <c r="S74" s="176">
        <f t="shared" si="5"/>
        <v>27.5</v>
      </c>
      <c r="T74" s="69">
        <f t="shared" si="5"/>
        <v>27</v>
      </c>
      <c r="U74" s="176">
        <f t="shared" si="5"/>
        <v>30.75</v>
      </c>
      <c r="V74" s="176">
        <f t="shared" si="5"/>
        <v>26.25</v>
      </c>
      <c r="W74" s="176">
        <f t="shared" si="5"/>
        <v>23</v>
      </c>
      <c r="X74" s="176">
        <f t="shared" si="5"/>
        <v>29.75</v>
      </c>
      <c r="Y74" s="176">
        <f t="shared" si="5"/>
        <v>31</v>
      </c>
      <c r="Z74" s="176">
        <f t="shared" si="5"/>
        <v>29.5</v>
      </c>
      <c r="AA74" s="176">
        <f t="shared" si="5"/>
        <v>27</v>
      </c>
      <c r="AB74" s="176">
        <f t="shared" si="5"/>
        <v>28.5</v>
      </c>
      <c r="AC74" s="176">
        <f t="shared" si="5"/>
        <v>29.25</v>
      </c>
      <c r="AD74" s="176">
        <f t="shared" si="5"/>
        <v>27.5</v>
      </c>
      <c r="AE74" s="176">
        <f t="shared" si="5"/>
        <v>27.75</v>
      </c>
      <c r="AF74" s="69">
        <f t="shared" si="5"/>
        <v>24</v>
      </c>
      <c r="AG74" s="69">
        <f t="shared" si="5"/>
        <v>26.75</v>
      </c>
      <c r="AH74" s="176">
        <f t="shared" si="5"/>
        <v>31.75</v>
      </c>
      <c r="AI74" s="176">
        <f t="shared" si="5"/>
        <v>29.75</v>
      </c>
      <c r="AJ74" s="69">
        <f t="shared" si="5"/>
        <v>25.25</v>
      </c>
      <c r="AK74" s="69">
        <f t="shared" si="5"/>
        <v>25.75</v>
      </c>
      <c r="AL74" s="176">
        <f t="shared" si="5"/>
        <v>29.5</v>
      </c>
      <c r="AM74" s="176">
        <f t="shared" si="5"/>
        <v>29.25</v>
      </c>
      <c r="AN74" s="176">
        <f t="shared" si="5"/>
        <v>27.5</v>
      </c>
      <c r="AO74" s="176">
        <f t="shared" si="5"/>
        <v>28.25</v>
      </c>
      <c r="AP74" s="176"/>
      <c r="AQ74" s="176"/>
      <c r="AR74" s="69"/>
      <c r="AS74" s="179">
        <f>SUMIF(C74:AO74,"&gt;=0,00")</f>
        <v>917</v>
      </c>
      <c r="AT74" s="180"/>
      <c r="AU74" s="72"/>
    </row>
    <row r="75" spans="1:47" ht="18.75" customHeight="1">
      <c r="A75" s="181" t="s">
        <v>79</v>
      </c>
      <c r="B75" s="181"/>
      <c r="C75" s="182">
        <f>(C74/C73)</f>
        <v>0.63235294117647056</v>
      </c>
      <c r="D75" s="183"/>
      <c r="E75" s="184">
        <f t="shared" ref="E75:AO75" si="6">(E74/E73)</f>
        <v>0.82352941176470584</v>
      </c>
      <c r="F75" s="184">
        <f t="shared" si="6"/>
        <v>0.82352941176470584</v>
      </c>
      <c r="G75" s="184">
        <f t="shared" si="6"/>
        <v>0.88235294117647056</v>
      </c>
      <c r="H75" s="185">
        <f t="shared" si="6"/>
        <v>0.91176470588235292</v>
      </c>
      <c r="I75" s="186"/>
      <c r="J75" s="185">
        <f t="shared" si="6"/>
        <v>0.82352941176470584</v>
      </c>
      <c r="K75" s="185">
        <f t="shared" si="6"/>
        <v>0.90277777777777779</v>
      </c>
      <c r="L75" s="185">
        <f>(L74/L73)</f>
        <v>0.875</v>
      </c>
      <c r="M75" s="187">
        <f t="shared" si="6"/>
        <v>0.79411764705882348</v>
      </c>
      <c r="N75" s="188">
        <f t="shared" si="6"/>
        <v>0.82352941176470584</v>
      </c>
      <c r="O75" s="188">
        <f t="shared" si="6"/>
        <v>0.75806451612903225</v>
      </c>
      <c r="P75" s="188">
        <f t="shared" si="6"/>
        <v>0.75735294117647056</v>
      </c>
      <c r="Q75" s="188">
        <f t="shared" si="6"/>
        <v>0.80882352941176472</v>
      </c>
      <c r="R75" s="188">
        <f t="shared" si="6"/>
        <v>0.80882352941176472</v>
      </c>
      <c r="S75" s="188">
        <f t="shared" si="6"/>
        <v>0.80882352941176472</v>
      </c>
      <c r="T75" s="141">
        <f t="shared" si="6"/>
        <v>0.79411764705882348</v>
      </c>
      <c r="U75" s="184">
        <f t="shared" si="6"/>
        <v>0.90441176470588236</v>
      </c>
      <c r="V75" s="189">
        <f t="shared" si="6"/>
        <v>0.79545454545454541</v>
      </c>
      <c r="W75" s="189">
        <f>(W74/W73)</f>
        <v>0.69696969696969702</v>
      </c>
      <c r="X75" s="190">
        <f t="shared" si="6"/>
        <v>0.875</v>
      </c>
      <c r="Y75" s="182">
        <f t="shared" si="6"/>
        <v>0.93939393939393945</v>
      </c>
      <c r="Z75" s="182">
        <f t="shared" si="6"/>
        <v>0.86764705882352944</v>
      </c>
      <c r="AA75" s="191">
        <f t="shared" si="6"/>
        <v>0.79411764705882348</v>
      </c>
      <c r="AB75" s="191">
        <f>(AB74/AB73)</f>
        <v>0.83823529411764708</v>
      </c>
      <c r="AC75" s="192">
        <f t="shared" si="6"/>
        <v>0.86029411764705888</v>
      </c>
      <c r="AD75" s="191">
        <f t="shared" si="6"/>
        <v>0.80882352941176472</v>
      </c>
      <c r="AE75" s="192">
        <f>(AE74/AE73)</f>
        <v>0.81617647058823528</v>
      </c>
      <c r="AF75" s="151">
        <f>(AF74/AF73)</f>
        <v>0.75</v>
      </c>
      <c r="AG75" s="144">
        <f>(AG74/AG73)</f>
        <v>0.78676470588235292</v>
      </c>
      <c r="AH75" s="193">
        <f t="shared" si="6"/>
        <v>0.93382352941176472</v>
      </c>
      <c r="AI75" s="187">
        <f>(AI74/AI73)</f>
        <v>0.90151515151515149</v>
      </c>
      <c r="AJ75" s="194">
        <f>(AJ74/AJ73)</f>
        <v>0.76515151515151514</v>
      </c>
      <c r="AK75" s="194">
        <f>(AK74/AK73)</f>
        <v>0.78030303030303028</v>
      </c>
      <c r="AL75" s="192">
        <f t="shared" si="6"/>
        <v>0.89393939393939392</v>
      </c>
      <c r="AM75" s="192">
        <f t="shared" si="6"/>
        <v>0.86029411764705888</v>
      </c>
      <c r="AN75" s="195">
        <f t="shared" si="6"/>
        <v>0.859375</v>
      </c>
      <c r="AO75" s="187">
        <f t="shared" si="6"/>
        <v>0.83088235294117652</v>
      </c>
      <c r="AP75" s="196"/>
      <c r="AQ75" s="196"/>
      <c r="AR75" s="90"/>
      <c r="AS75" s="197">
        <f>(AS74/AS73)</f>
        <v>0.82612612612612613</v>
      </c>
      <c r="AT75" s="198"/>
      <c r="AU75" s="64"/>
    </row>
    <row r="76" spans="1:47" ht="18.75" customHeight="1">
      <c r="A76" s="93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4"/>
      <c r="U76" s="94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4"/>
      <c r="AK76" s="94"/>
      <c r="AL76" s="93"/>
      <c r="AM76" s="93"/>
      <c r="AN76" s="93"/>
      <c r="AO76" s="93"/>
      <c r="AP76" s="93"/>
      <c r="AQ76" s="93"/>
      <c r="AR76" s="95"/>
      <c r="AS76" s="96"/>
      <c r="AT76" s="96"/>
      <c r="AU76" s="64"/>
    </row>
    <row r="77" spans="1:47" ht="14.25" customHeight="1">
      <c r="A77" s="93"/>
      <c r="B77" s="93"/>
      <c r="C77" s="93"/>
      <c r="D77" s="93"/>
      <c r="E77" s="93"/>
      <c r="F77" s="93"/>
      <c r="G77" s="93"/>
      <c r="H77" s="93"/>
      <c r="I77" s="93"/>
      <c r="J77" s="93"/>
      <c r="K77" s="93"/>
      <c r="M77" s="93"/>
      <c r="N77" s="93"/>
      <c r="O77" s="93"/>
      <c r="P77" s="93"/>
      <c r="Q77" s="93"/>
      <c r="R77" s="93"/>
      <c r="S77" s="93"/>
      <c r="T77" s="94"/>
      <c r="U77" s="94"/>
      <c r="V77" s="93"/>
      <c r="W77" s="93"/>
      <c r="X77" s="93"/>
      <c r="Y77" s="93"/>
      <c r="Z77" s="93"/>
      <c r="AA77" s="106"/>
      <c r="AB77" s="106"/>
      <c r="AC77" s="106"/>
      <c r="AD77" s="106"/>
      <c r="AE77" s="106"/>
      <c r="AF77" s="106"/>
      <c r="AG77" s="106"/>
      <c r="AH77" s="106"/>
      <c r="AI77" s="95"/>
      <c r="AJ77" s="94"/>
      <c r="AK77" s="94"/>
      <c r="AL77" s="93"/>
      <c r="AM77" s="93"/>
      <c r="AN77" s="93"/>
      <c r="AO77" s="93"/>
      <c r="AP77" s="93"/>
      <c r="AQ77" s="93"/>
      <c r="AR77" s="95"/>
      <c r="AS77" s="96"/>
      <c r="AT77" s="96"/>
      <c r="AU77" s="64"/>
    </row>
    <row r="78" spans="1:47" s="108" customFormat="1" ht="18.75" customHeight="1">
      <c r="A78" s="107"/>
      <c r="B78" s="107"/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11"/>
      <c r="U78" s="111"/>
      <c r="V78" s="107"/>
      <c r="W78" s="107"/>
      <c r="X78" s="107"/>
      <c r="Y78" s="107"/>
      <c r="Z78" s="107"/>
      <c r="AA78" s="107"/>
      <c r="AB78" s="107"/>
      <c r="AC78" s="107"/>
      <c r="AD78" s="107"/>
      <c r="AE78" s="107"/>
      <c r="AF78" s="107"/>
      <c r="AG78" s="107"/>
      <c r="AH78" s="107"/>
      <c r="AI78" s="107"/>
      <c r="AJ78" s="111"/>
      <c r="AK78" s="111"/>
      <c r="AL78" s="107"/>
      <c r="AM78" s="107"/>
      <c r="AN78" s="107"/>
      <c r="AO78" s="107"/>
      <c r="AP78" s="107"/>
      <c r="AQ78" s="107"/>
      <c r="AR78" s="112"/>
      <c r="AS78" s="113"/>
      <c r="AT78" s="113"/>
      <c r="AU78" s="114"/>
    </row>
    <row r="79" spans="1:47" s="108" customFormat="1" ht="18.75" customHeight="1">
      <c r="A79" s="107"/>
      <c r="B79" s="107"/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11"/>
      <c r="U79" s="111"/>
      <c r="V79" s="107"/>
      <c r="W79" s="107"/>
      <c r="X79" s="107"/>
      <c r="Y79" s="107"/>
      <c r="Z79" s="107"/>
      <c r="AA79" s="107"/>
      <c r="AB79" s="107"/>
      <c r="AC79" s="107"/>
      <c r="AD79" s="107"/>
      <c r="AE79" s="107"/>
      <c r="AF79" s="107"/>
      <c r="AG79" s="107"/>
      <c r="AH79" s="107"/>
      <c r="AI79" s="107"/>
      <c r="AJ79" s="111"/>
      <c r="AK79" s="111"/>
      <c r="AL79" s="107"/>
      <c r="AM79" s="107"/>
      <c r="AN79" s="107"/>
      <c r="AO79" s="107"/>
      <c r="AP79" s="107"/>
      <c r="AQ79" s="107"/>
      <c r="AR79" s="112"/>
      <c r="AS79" s="113"/>
      <c r="AT79" s="113"/>
      <c r="AU79" s="114"/>
    </row>
    <row r="80" spans="1:47" s="108" customFormat="1" ht="18.75" customHeight="1">
      <c r="A80" s="107"/>
      <c r="B80" s="107"/>
      <c r="C80" s="107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11"/>
      <c r="U80" s="111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11"/>
      <c r="AK80" s="111"/>
      <c r="AL80" s="107"/>
      <c r="AM80" s="107"/>
      <c r="AN80" s="107"/>
      <c r="AO80" s="107"/>
      <c r="AP80" s="107"/>
      <c r="AQ80" s="107"/>
      <c r="AR80" s="112"/>
      <c r="AS80" s="113"/>
      <c r="AT80" s="113"/>
      <c r="AU80" s="114"/>
    </row>
    <row r="81" spans="1:49" s="108" customFormat="1" ht="18.75" customHeight="1">
      <c r="A81" s="107"/>
      <c r="B81" s="107"/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11"/>
      <c r="U81" s="111"/>
      <c r="V81" s="107"/>
      <c r="W81" s="107"/>
      <c r="X81" s="107"/>
      <c r="Y81" s="107"/>
      <c r="Z81" s="107"/>
      <c r="AA81" s="107"/>
      <c r="AB81" s="107"/>
      <c r="AC81" s="107"/>
      <c r="AD81" s="107"/>
      <c r="AE81" s="107"/>
      <c r="AF81" s="107"/>
      <c r="AG81" s="107"/>
      <c r="AH81" s="107"/>
      <c r="AI81" s="107"/>
      <c r="AJ81" s="111"/>
      <c r="AK81" s="111"/>
      <c r="AL81" s="107"/>
      <c r="AM81" s="107"/>
      <c r="AN81" s="107"/>
      <c r="AO81" s="107"/>
      <c r="AP81" s="107"/>
      <c r="AQ81" s="107"/>
      <c r="AR81" s="112"/>
      <c r="AS81" s="113"/>
      <c r="AT81" s="113"/>
      <c r="AU81" s="114"/>
    </row>
    <row r="82" spans="1:49" s="108" customFormat="1" ht="18.75" customHeight="1">
      <c r="A82" s="107"/>
      <c r="B82" s="107"/>
      <c r="C82" s="107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11"/>
      <c r="U82" s="111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11"/>
      <c r="AK82" s="111"/>
      <c r="AL82" s="107"/>
      <c r="AM82" s="107"/>
      <c r="AN82" s="107"/>
      <c r="AO82" s="107"/>
      <c r="AP82" s="107"/>
      <c r="AQ82" s="107"/>
      <c r="AR82" s="112"/>
      <c r="AS82" s="113"/>
      <c r="AT82" s="113"/>
      <c r="AU82" s="114"/>
    </row>
    <row r="83" spans="1:49" s="108" customFormat="1" ht="18.75" customHeight="1">
      <c r="A83" s="107"/>
      <c r="B83" s="107"/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11"/>
      <c r="U83" s="111"/>
      <c r="V83" s="107"/>
      <c r="W83" s="107"/>
      <c r="X83" s="107"/>
      <c r="Y83" s="107"/>
      <c r="Z83" s="107"/>
      <c r="AA83" s="107"/>
      <c r="AB83" s="107"/>
      <c r="AC83" s="107"/>
      <c r="AD83" s="107"/>
      <c r="AE83" s="107"/>
      <c r="AF83" s="107"/>
      <c r="AG83" s="107"/>
      <c r="AH83" s="107"/>
      <c r="AI83" s="107"/>
      <c r="AJ83" s="111"/>
      <c r="AK83" s="111"/>
      <c r="AL83" s="107"/>
      <c r="AM83" s="107"/>
      <c r="AN83" s="107"/>
      <c r="AO83" s="107"/>
      <c r="AP83" s="107"/>
      <c r="AQ83" s="107"/>
      <c r="AR83" s="112"/>
      <c r="AS83" s="113"/>
      <c r="AT83" s="113"/>
      <c r="AU83" s="114"/>
    </row>
    <row r="84" spans="1:49" s="108" customFormat="1" ht="18.75" customHeight="1">
      <c r="A84" s="107"/>
      <c r="B84" s="107"/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11"/>
      <c r="U84" s="111"/>
      <c r="V84" s="107"/>
      <c r="W84" s="107"/>
      <c r="X84" s="107"/>
      <c r="Y84" s="107"/>
      <c r="Z84" s="107"/>
      <c r="AA84" s="107"/>
      <c r="AB84" s="107"/>
      <c r="AC84" s="107"/>
      <c r="AD84" s="107"/>
      <c r="AE84" s="107"/>
      <c r="AF84" s="107"/>
      <c r="AG84" s="107"/>
      <c r="AH84" s="107"/>
      <c r="AI84" s="107"/>
      <c r="AJ84" s="111"/>
      <c r="AK84" s="111"/>
      <c r="AL84" s="107"/>
      <c r="AM84" s="107"/>
      <c r="AN84" s="107"/>
      <c r="AO84" s="107"/>
      <c r="AP84" s="107"/>
      <c r="AQ84" s="107"/>
      <c r="AR84" s="112"/>
      <c r="AS84" s="113"/>
      <c r="AT84" s="113"/>
      <c r="AU84" s="114"/>
    </row>
    <row r="85" spans="1:49" s="108" customFormat="1" ht="18.75" customHeight="1">
      <c r="A85" s="107"/>
      <c r="B85" s="107"/>
      <c r="C85" s="107"/>
      <c r="D85" s="107"/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11"/>
      <c r="U85" s="111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11"/>
      <c r="AK85" s="111"/>
      <c r="AL85" s="107"/>
      <c r="AM85" s="107"/>
      <c r="AN85" s="107"/>
      <c r="AO85" s="107"/>
      <c r="AP85" s="107"/>
      <c r="AQ85" s="107"/>
      <c r="AR85" s="112"/>
      <c r="AS85" s="113"/>
      <c r="AT85" s="113"/>
      <c r="AU85" s="114"/>
    </row>
    <row r="86" spans="1:49" s="108" customFormat="1" ht="18.75" customHeight="1">
      <c r="A86" s="107"/>
      <c r="B86" s="107"/>
      <c r="C86" s="107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11"/>
      <c r="U86" s="111"/>
      <c r="V86" s="107"/>
      <c r="W86" s="107"/>
      <c r="X86" s="107"/>
      <c r="Y86" s="107"/>
      <c r="Z86" s="107"/>
      <c r="AA86" s="107"/>
      <c r="AB86" s="107"/>
      <c r="AC86" s="107"/>
      <c r="AD86" s="107"/>
      <c r="AE86" s="107"/>
      <c r="AF86" s="107"/>
      <c r="AG86" s="107"/>
      <c r="AH86" s="107"/>
      <c r="AI86" s="107"/>
      <c r="AJ86" s="111"/>
      <c r="AK86" s="111"/>
      <c r="AL86" s="107"/>
      <c r="AM86" s="107"/>
      <c r="AN86" s="107"/>
      <c r="AO86" s="107"/>
      <c r="AP86" s="107"/>
      <c r="AQ86" s="107"/>
      <c r="AR86" s="112"/>
      <c r="AS86" s="113"/>
      <c r="AT86" s="113"/>
      <c r="AU86" s="114"/>
    </row>
    <row r="87" spans="1:49" s="108" customFormat="1" ht="18.75" customHeight="1">
      <c r="A87" s="107"/>
      <c r="B87" s="107"/>
      <c r="C87" s="107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11"/>
      <c r="U87" s="111"/>
      <c r="V87" s="107"/>
      <c r="W87" s="107"/>
      <c r="X87" s="107"/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  <c r="AJ87" s="111"/>
      <c r="AK87" s="111"/>
      <c r="AL87" s="107"/>
      <c r="AM87" s="107"/>
      <c r="AN87" s="107"/>
      <c r="AO87" s="107"/>
      <c r="AP87" s="107"/>
      <c r="AQ87" s="107"/>
      <c r="AR87" s="112"/>
      <c r="AS87" s="113"/>
      <c r="AT87" s="113"/>
      <c r="AU87" s="114"/>
    </row>
    <row r="88" spans="1:49" s="108" customFormat="1" ht="18.75" customHeight="1">
      <c r="A88" s="107"/>
      <c r="B88" s="107"/>
      <c r="C88" s="107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11"/>
      <c r="U88" s="111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11"/>
      <c r="AK88" s="111"/>
      <c r="AL88" s="107"/>
      <c r="AM88" s="107"/>
      <c r="AN88" s="107"/>
      <c r="AO88" s="107"/>
      <c r="AP88" s="107"/>
      <c r="AQ88" s="107"/>
      <c r="AR88" s="112"/>
      <c r="AS88" s="113"/>
      <c r="AT88" s="113"/>
      <c r="AU88" s="114"/>
    </row>
    <row r="89" spans="1:49" s="108" customFormat="1" ht="18.75" customHeight="1">
      <c r="A89" s="107"/>
      <c r="B89" s="107"/>
      <c r="C89" s="107"/>
      <c r="D89" s="107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11"/>
      <c r="U89" s="111"/>
      <c r="V89" s="107"/>
      <c r="W89" s="107"/>
      <c r="X89" s="107"/>
      <c r="Y89" s="107"/>
      <c r="Z89" s="107"/>
      <c r="AA89" s="107"/>
      <c r="AB89" s="107"/>
      <c r="AC89" s="107"/>
      <c r="AD89" s="107"/>
      <c r="AE89" s="107"/>
      <c r="AF89" s="107"/>
      <c r="AG89" s="107"/>
      <c r="AH89" s="107"/>
      <c r="AI89" s="107"/>
      <c r="AJ89" s="111"/>
      <c r="AK89" s="111"/>
      <c r="AL89" s="107"/>
      <c r="AM89" s="107"/>
      <c r="AN89" s="107"/>
      <c r="AO89" s="107"/>
      <c r="AP89" s="107"/>
      <c r="AQ89" s="107"/>
      <c r="AR89" s="112"/>
      <c r="AS89" s="113"/>
      <c r="AT89" s="113"/>
      <c r="AU89" s="114"/>
    </row>
    <row r="90" spans="1:49" s="108" customFormat="1" ht="18.75" customHeight="1">
      <c r="A90" s="113"/>
      <c r="B90" s="113"/>
      <c r="C90" s="113"/>
      <c r="D90" s="113"/>
      <c r="E90" s="113"/>
      <c r="F90" s="113"/>
      <c r="G90" s="113"/>
      <c r="H90" s="113"/>
      <c r="I90" s="113"/>
      <c r="J90" s="113"/>
      <c r="L90" s="113"/>
      <c r="S90" s="113"/>
      <c r="T90" s="113"/>
      <c r="U90" s="113"/>
      <c r="V90" s="113"/>
      <c r="W90" s="113"/>
      <c r="X90" s="113"/>
      <c r="Y90" s="113"/>
      <c r="Z90" s="113"/>
      <c r="AA90" s="113"/>
      <c r="AB90" s="113"/>
      <c r="AC90" s="113"/>
      <c r="AD90" s="113"/>
      <c r="AE90" s="113"/>
      <c r="AF90" s="113"/>
      <c r="AG90" s="113"/>
      <c r="AH90" s="113"/>
      <c r="AI90" s="113"/>
      <c r="AJ90" s="113"/>
      <c r="AK90" s="113"/>
      <c r="AL90" s="114"/>
      <c r="AP90" s="114"/>
      <c r="AQ90" s="114"/>
      <c r="AR90" s="114"/>
      <c r="AS90" s="113"/>
      <c r="AT90" s="113"/>
      <c r="AU90" s="114"/>
      <c r="AV90" s="114"/>
      <c r="AW90" s="114"/>
    </row>
    <row r="91" spans="1:49" s="108" customFormat="1" ht="18.75" customHeight="1">
      <c r="A91" s="115"/>
      <c r="B91" s="115"/>
      <c r="C91" s="115"/>
      <c r="D91" s="115"/>
      <c r="E91" s="115"/>
      <c r="F91" s="116"/>
      <c r="G91" s="117"/>
      <c r="H91" s="118"/>
      <c r="I91" s="117"/>
      <c r="J91" s="117"/>
      <c r="K91" s="112"/>
      <c r="L91" s="113"/>
      <c r="M91" s="112"/>
      <c r="N91" s="112"/>
      <c r="O91" s="112"/>
      <c r="P91" s="112"/>
      <c r="Q91" s="112"/>
      <c r="R91" s="117"/>
      <c r="S91" s="117"/>
      <c r="T91" s="119"/>
      <c r="U91" s="119"/>
      <c r="V91" s="119"/>
      <c r="W91" s="119"/>
      <c r="X91" s="119"/>
      <c r="Y91" s="119"/>
      <c r="Z91" s="119"/>
      <c r="AA91" s="118"/>
      <c r="AB91" s="118"/>
      <c r="AC91" s="113"/>
      <c r="AD91" s="113"/>
      <c r="AE91" s="113"/>
      <c r="AF91" s="113"/>
      <c r="AG91" s="113"/>
      <c r="AH91" s="118"/>
      <c r="AI91" s="117"/>
      <c r="AJ91" s="118"/>
      <c r="AK91" s="118"/>
      <c r="AL91" s="112"/>
      <c r="AM91" s="112"/>
      <c r="AN91" s="112"/>
      <c r="AO91" s="112"/>
      <c r="AP91" s="112"/>
      <c r="AQ91" s="112"/>
      <c r="AR91" s="112"/>
      <c r="AS91" s="113"/>
      <c r="AT91" s="113"/>
      <c r="AU91" s="114"/>
      <c r="AV91" s="114"/>
      <c r="AW91" s="114"/>
    </row>
    <row r="92" spans="1:49" s="108" customFormat="1" ht="18.75" customHeight="1">
      <c r="A92" s="113"/>
      <c r="B92" s="113"/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4"/>
      <c r="P92" s="114"/>
      <c r="Q92" s="113"/>
      <c r="R92" s="113"/>
      <c r="S92" s="113"/>
      <c r="T92" s="113"/>
      <c r="U92" s="113"/>
      <c r="V92" s="113"/>
      <c r="W92" s="113"/>
      <c r="X92" s="113"/>
      <c r="Y92" s="113"/>
      <c r="Z92" s="113"/>
      <c r="AA92" s="113"/>
      <c r="AB92" s="113"/>
      <c r="AC92" s="113"/>
      <c r="AD92" s="113"/>
      <c r="AE92" s="113"/>
      <c r="AF92" s="113"/>
      <c r="AG92" s="113"/>
      <c r="AH92" s="118"/>
      <c r="AI92" s="113"/>
      <c r="AJ92" s="118"/>
      <c r="AK92" s="118"/>
      <c r="AL92" s="114"/>
      <c r="AM92" s="114"/>
      <c r="AN92" s="114"/>
      <c r="AO92" s="114"/>
      <c r="AP92" s="112"/>
      <c r="AQ92" s="112"/>
      <c r="AR92" s="112"/>
      <c r="AS92" s="113"/>
      <c r="AT92" s="113"/>
      <c r="AU92" s="114"/>
      <c r="AV92" s="114"/>
      <c r="AW92" s="114"/>
    </row>
    <row r="93" spans="1:49" s="108" customFormat="1" ht="18.75" customHeight="1">
      <c r="A93" s="113"/>
      <c r="B93" s="113"/>
      <c r="C93" s="113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P93" s="120"/>
      <c r="Q93" s="114"/>
      <c r="R93" s="113"/>
      <c r="S93" s="113"/>
      <c r="T93" s="113"/>
      <c r="U93" s="113"/>
      <c r="V93" s="113"/>
      <c r="W93" s="113"/>
      <c r="X93" s="113"/>
      <c r="Y93" s="113"/>
      <c r="Z93" s="113"/>
      <c r="AA93" s="113"/>
      <c r="AB93" s="113"/>
      <c r="AC93" s="113"/>
      <c r="AD93" s="113"/>
      <c r="AE93" s="113"/>
      <c r="AF93" s="113"/>
      <c r="AG93" s="113"/>
      <c r="AH93" s="118"/>
      <c r="AI93" s="113"/>
      <c r="AJ93" s="118"/>
      <c r="AK93" s="118"/>
      <c r="AL93" s="114"/>
      <c r="AM93" s="114"/>
      <c r="AN93" s="114"/>
      <c r="AO93" s="114"/>
      <c r="AP93" s="112"/>
      <c r="AQ93" s="112"/>
      <c r="AR93" s="112"/>
      <c r="AS93" s="113"/>
      <c r="AT93" s="113"/>
      <c r="AU93" s="114"/>
      <c r="AV93" s="114"/>
      <c r="AW93" s="114"/>
    </row>
    <row r="94" spans="1:49" s="108" customFormat="1" ht="18.75" customHeight="1">
      <c r="A94" s="119"/>
      <c r="B94" s="116"/>
      <c r="C94" s="116"/>
      <c r="D94" s="118"/>
      <c r="E94" s="118"/>
      <c r="F94" s="113"/>
      <c r="G94" s="113"/>
      <c r="H94" s="113"/>
      <c r="I94" s="113"/>
      <c r="J94" s="117"/>
      <c r="K94" s="118"/>
      <c r="L94" s="113"/>
      <c r="M94" s="113"/>
      <c r="N94" s="113"/>
      <c r="O94" s="114"/>
      <c r="P94" s="114"/>
      <c r="Q94" s="114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8"/>
      <c r="AI94" s="113"/>
      <c r="AJ94" s="118"/>
      <c r="AK94" s="118"/>
      <c r="AL94" s="114"/>
      <c r="AM94" s="114"/>
      <c r="AN94" s="114"/>
      <c r="AO94" s="114"/>
      <c r="AP94" s="114"/>
      <c r="AQ94" s="114"/>
      <c r="AR94" s="114"/>
      <c r="AS94" s="113"/>
      <c r="AT94" s="113"/>
      <c r="AU94" s="114"/>
      <c r="AV94" s="114"/>
      <c r="AW94" s="114"/>
    </row>
    <row r="95" spans="1:49" s="108" customFormat="1" ht="18.75" customHeight="1">
      <c r="A95" s="113"/>
      <c r="B95" s="113"/>
      <c r="C95" s="113"/>
      <c r="D95" s="113"/>
      <c r="E95" s="113"/>
      <c r="F95" s="113"/>
      <c r="G95" s="113"/>
      <c r="H95" s="113"/>
      <c r="I95" s="113"/>
      <c r="J95" s="117"/>
      <c r="K95" s="118"/>
      <c r="L95" s="113"/>
      <c r="M95" s="113"/>
      <c r="N95" s="113"/>
      <c r="O95" s="114"/>
      <c r="P95" s="114"/>
      <c r="Q95" s="114"/>
      <c r="R95" s="113"/>
      <c r="S95" s="113"/>
      <c r="T95" s="113"/>
      <c r="U95" s="113"/>
      <c r="V95" s="113"/>
      <c r="W95" s="113"/>
      <c r="X95" s="113"/>
      <c r="Y95" s="113"/>
      <c r="Z95" s="113"/>
      <c r="AA95" s="113"/>
      <c r="AB95" s="113"/>
      <c r="AC95" s="113"/>
      <c r="AD95" s="113"/>
      <c r="AE95" s="113"/>
      <c r="AF95" s="113"/>
      <c r="AG95" s="113"/>
      <c r="AH95" s="118"/>
      <c r="AI95" s="113"/>
      <c r="AJ95" s="118"/>
      <c r="AK95" s="118"/>
      <c r="AL95" s="114"/>
      <c r="AM95" s="114"/>
      <c r="AN95" s="114"/>
      <c r="AO95" s="114"/>
      <c r="AP95" s="114"/>
      <c r="AQ95" s="114"/>
      <c r="AR95" s="114"/>
      <c r="AS95" s="113"/>
      <c r="AT95" s="113"/>
      <c r="AU95" s="114"/>
      <c r="AV95" s="114"/>
      <c r="AW95" s="114"/>
    </row>
    <row r="96" spans="1:49" s="108" customFormat="1" ht="18.75" customHeight="1">
      <c r="A96" s="113"/>
      <c r="B96" s="113"/>
      <c r="C96" s="113"/>
      <c r="D96" s="113"/>
      <c r="E96" s="113"/>
      <c r="F96" s="113"/>
      <c r="G96" s="113"/>
      <c r="H96" s="113"/>
      <c r="I96" s="113"/>
      <c r="J96" s="117"/>
      <c r="K96" s="118"/>
      <c r="L96" s="113"/>
      <c r="M96" s="113"/>
      <c r="N96" s="113"/>
      <c r="O96" s="114"/>
      <c r="P96" s="114"/>
      <c r="Q96" s="114"/>
      <c r="R96" s="113"/>
      <c r="S96" s="113"/>
      <c r="T96" s="113"/>
      <c r="U96" s="113"/>
      <c r="V96" s="113"/>
      <c r="W96" s="113"/>
      <c r="X96" s="113"/>
      <c r="Y96" s="113"/>
      <c r="Z96" s="113"/>
      <c r="AA96" s="113"/>
      <c r="AB96" s="113"/>
      <c r="AC96" s="113"/>
      <c r="AD96" s="113"/>
      <c r="AE96" s="113"/>
      <c r="AF96" s="113"/>
      <c r="AG96" s="113"/>
      <c r="AH96" s="118"/>
      <c r="AI96" s="113"/>
      <c r="AJ96" s="118"/>
      <c r="AK96" s="118"/>
      <c r="AL96" s="114"/>
      <c r="AM96" s="114"/>
      <c r="AN96" s="114"/>
      <c r="AO96" s="114"/>
      <c r="AP96" s="114"/>
      <c r="AQ96" s="114"/>
      <c r="AR96" s="114"/>
      <c r="AS96" s="113"/>
      <c r="AT96" s="113"/>
      <c r="AU96" s="114"/>
      <c r="AV96" s="114"/>
      <c r="AW96" s="114"/>
    </row>
    <row r="97" spans="1:49" s="108" customFormat="1" ht="18.75" customHeight="1">
      <c r="A97" s="113"/>
      <c r="B97" s="113"/>
      <c r="C97" s="113"/>
      <c r="D97" s="113"/>
      <c r="E97" s="113"/>
      <c r="F97" s="113"/>
      <c r="G97" s="113"/>
      <c r="H97" s="113"/>
      <c r="I97" s="113"/>
      <c r="J97" s="117"/>
      <c r="K97" s="118"/>
      <c r="L97" s="113"/>
      <c r="M97" s="113"/>
      <c r="N97" s="113"/>
      <c r="O97" s="114"/>
      <c r="P97" s="114"/>
      <c r="Q97" s="114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4"/>
      <c r="AM97" s="114"/>
      <c r="AN97" s="114"/>
      <c r="AO97" s="114"/>
      <c r="AP97" s="114"/>
      <c r="AQ97" s="114"/>
      <c r="AR97" s="114"/>
      <c r="AS97" s="113"/>
      <c r="AT97" s="113"/>
      <c r="AU97" s="114"/>
      <c r="AV97" s="114"/>
      <c r="AW97" s="114"/>
    </row>
    <row r="98" spans="1:49" s="108" customFormat="1" ht="25.5" customHeight="1">
      <c r="A98" s="113"/>
      <c r="B98" s="113"/>
      <c r="C98" s="113"/>
      <c r="D98" s="113"/>
      <c r="E98" s="113"/>
      <c r="F98" s="113"/>
      <c r="G98" s="113"/>
      <c r="H98" s="113"/>
      <c r="I98" s="113"/>
      <c r="J98" s="113"/>
      <c r="K98" s="118"/>
      <c r="L98" s="113"/>
      <c r="M98" s="113"/>
      <c r="N98" s="113"/>
      <c r="O98" s="114"/>
      <c r="P98" s="114"/>
      <c r="Q98" s="114"/>
      <c r="R98" s="113"/>
      <c r="S98" s="114"/>
      <c r="T98" s="113"/>
      <c r="U98" s="113"/>
      <c r="V98" s="113"/>
      <c r="W98" s="113"/>
      <c r="X98" s="113"/>
      <c r="Y98" s="113"/>
      <c r="Z98" s="113"/>
      <c r="AA98" s="113"/>
      <c r="AB98" s="113"/>
      <c r="AC98" s="113"/>
      <c r="AD98" s="113"/>
      <c r="AE98" s="113"/>
      <c r="AF98" s="113"/>
      <c r="AG98" s="113"/>
      <c r="AH98" s="113"/>
      <c r="AJ98" s="113"/>
      <c r="AK98" s="113"/>
      <c r="AN98" s="120"/>
      <c r="AO98" s="120"/>
      <c r="AP98" s="114"/>
      <c r="AQ98" s="114"/>
      <c r="AR98" s="114"/>
      <c r="AS98" s="113"/>
      <c r="AT98" s="113"/>
      <c r="AU98" s="114"/>
      <c r="AV98" s="114"/>
      <c r="AW98" s="114"/>
    </row>
    <row r="99" spans="1:49" s="108" customFormat="1" ht="18.75" customHeight="1">
      <c r="A99" s="113"/>
      <c r="B99" s="113"/>
      <c r="C99" s="113"/>
      <c r="D99" s="113"/>
      <c r="E99" s="113"/>
      <c r="F99" s="113"/>
      <c r="G99" s="113"/>
      <c r="H99" s="113"/>
      <c r="I99" s="113"/>
      <c r="J99" s="113"/>
      <c r="K99" s="113"/>
      <c r="L99" s="118"/>
      <c r="M99" s="113"/>
      <c r="N99" s="113"/>
      <c r="O99" s="113"/>
      <c r="P99" s="113"/>
      <c r="Q99" s="113"/>
      <c r="R99" s="113"/>
      <c r="S99" s="114"/>
      <c r="T99" s="119"/>
      <c r="U99" s="119"/>
      <c r="V99" s="119"/>
      <c r="W99" s="119"/>
      <c r="X99" s="119"/>
      <c r="Y99" s="119"/>
      <c r="Z99" s="119"/>
      <c r="AA99" s="113"/>
      <c r="AB99" s="113"/>
      <c r="AC99" s="113"/>
      <c r="AD99" s="113"/>
      <c r="AE99" s="113"/>
      <c r="AF99" s="113"/>
      <c r="AG99" s="113"/>
      <c r="AH99" s="113"/>
      <c r="AI99" s="113"/>
      <c r="AJ99" s="113"/>
      <c r="AK99" s="113"/>
      <c r="AL99" s="113"/>
      <c r="AM99" s="113"/>
      <c r="AN99" s="113"/>
      <c r="AO99" s="113"/>
      <c r="AP99" s="114"/>
      <c r="AQ99" s="114"/>
      <c r="AR99" s="114"/>
      <c r="AS99" s="113"/>
      <c r="AT99" s="113"/>
      <c r="AU99" s="114"/>
      <c r="AV99" s="114"/>
      <c r="AW99" s="114"/>
    </row>
    <row r="100" spans="1:49" s="108" customFormat="1" ht="18.75" customHeight="1">
      <c r="A100" s="113"/>
      <c r="B100" s="113"/>
      <c r="C100" s="113"/>
      <c r="D100" s="113"/>
      <c r="E100" s="113"/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4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13"/>
      <c r="AN100" s="113"/>
      <c r="AO100" s="113"/>
      <c r="AP100" s="114"/>
      <c r="AQ100" s="114"/>
      <c r="AR100" s="114"/>
      <c r="AS100" s="113"/>
      <c r="AT100" s="113"/>
      <c r="AU100" s="114"/>
      <c r="AV100" s="114"/>
      <c r="AW100" s="114"/>
    </row>
    <row r="101" spans="1:49" s="108" customFormat="1" ht="18.75" customHeight="1">
      <c r="A101" s="119"/>
      <c r="B101" s="116"/>
      <c r="C101" s="116"/>
      <c r="D101" s="113"/>
      <c r="E101" s="118"/>
      <c r="F101" s="113"/>
      <c r="G101" s="116"/>
      <c r="H101" s="113"/>
      <c r="I101" s="113"/>
      <c r="J101" s="113"/>
      <c r="K101" s="113"/>
      <c r="L101" s="113"/>
      <c r="M101" s="113"/>
      <c r="N101" s="113"/>
      <c r="O101" s="113"/>
      <c r="P101" s="118"/>
      <c r="Q101" s="113"/>
      <c r="R101" s="113"/>
      <c r="S101" s="114"/>
      <c r="T101" s="113"/>
      <c r="U101" s="113"/>
      <c r="V101" s="113"/>
      <c r="W101" s="113"/>
      <c r="X101" s="113"/>
      <c r="Y101" s="113"/>
      <c r="Z101" s="113"/>
      <c r="AA101" s="113"/>
      <c r="AB101" s="113"/>
      <c r="AC101" s="113"/>
      <c r="AD101" s="113"/>
      <c r="AE101" s="113"/>
      <c r="AF101" s="113"/>
      <c r="AG101" s="113"/>
      <c r="AH101" s="113"/>
      <c r="AI101" s="113"/>
      <c r="AJ101" s="113"/>
      <c r="AK101" s="113"/>
      <c r="AL101" s="113"/>
      <c r="AM101" s="113"/>
      <c r="AN101" s="113"/>
      <c r="AO101" s="113"/>
      <c r="AP101" s="114"/>
      <c r="AQ101" s="114"/>
      <c r="AR101" s="114"/>
      <c r="AS101" s="113"/>
      <c r="AT101" s="113"/>
      <c r="AU101" s="114"/>
      <c r="AV101" s="114"/>
      <c r="AW101" s="114"/>
    </row>
    <row r="102" spans="1:49" s="108" customFormat="1" ht="18.75" customHeight="1">
      <c r="A102" s="113"/>
      <c r="B102" s="113"/>
      <c r="C102" s="113"/>
      <c r="D102" s="113"/>
      <c r="E102" s="113"/>
      <c r="F102" s="113"/>
      <c r="G102" s="116"/>
      <c r="H102" s="113"/>
      <c r="I102" s="113"/>
      <c r="J102" s="113"/>
      <c r="K102" s="113"/>
      <c r="L102" s="113"/>
      <c r="M102" s="113"/>
      <c r="N102" s="113"/>
      <c r="O102" s="113"/>
      <c r="P102" s="118"/>
      <c r="Q102" s="113"/>
      <c r="R102" s="113"/>
      <c r="S102" s="114"/>
      <c r="T102" s="119"/>
      <c r="U102" s="119"/>
      <c r="V102" s="119"/>
      <c r="W102" s="119"/>
      <c r="X102" s="119"/>
      <c r="Y102" s="119"/>
      <c r="Z102" s="119"/>
      <c r="AA102" s="119"/>
      <c r="AB102" s="119"/>
      <c r="AC102" s="119"/>
      <c r="AD102" s="119"/>
      <c r="AE102" s="118"/>
      <c r="AF102" s="118"/>
      <c r="AG102" s="118"/>
      <c r="AH102" s="113"/>
      <c r="AI102" s="113"/>
      <c r="AJ102" s="113"/>
      <c r="AK102" s="113"/>
      <c r="AL102" s="113"/>
      <c r="AM102" s="113"/>
      <c r="AN102" s="118"/>
      <c r="AO102" s="113"/>
      <c r="AP102" s="114"/>
      <c r="AQ102" s="114"/>
      <c r="AR102" s="114"/>
      <c r="AS102" s="113"/>
      <c r="AT102" s="113"/>
      <c r="AU102" s="114"/>
      <c r="AV102" s="114"/>
      <c r="AW102" s="114"/>
    </row>
    <row r="103" spans="1:49" s="108" customFormat="1" ht="18.75" customHeight="1">
      <c r="A103" s="113"/>
      <c r="B103" s="113"/>
      <c r="C103" s="113"/>
      <c r="D103" s="113"/>
      <c r="E103" s="113"/>
      <c r="F103" s="113"/>
      <c r="G103" s="116"/>
      <c r="H103" s="113"/>
      <c r="I103" s="113"/>
      <c r="J103" s="113"/>
      <c r="K103" s="113"/>
      <c r="L103" s="113"/>
      <c r="M103" s="113"/>
      <c r="N103" s="113"/>
      <c r="O103" s="113"/>
      <c r="P103" s="118"/>
      <c r="Q103" s="113"/>
      <c r="R103" s="113"/>
      <c r="S103" s="114"/>
      <c r="T103" s="113"/>
      <c r="U103" s="113"/>
      <c r="V103" s="113"/>
      <c r="W103" s="113"/>
      <c r="X103" s="113"/>
      <c r="Y103" s="113"/>
      <c r="Z103" s="113"/>
      <c r="AA103" s="113"/>
      <c r="AB103" s="113"/>
      <c r="AC103" s="113"/>
      <c r="AD103" s="113"/>
      <c r="AE103" s="113"/>
      <c r="AF103" s="113"/>
      <c r="AG103" s="113"/>
      <c r="AH103" s="113"/>
      <c r="AI103" s="113"/>
      <c r="AJ103" s="113"/>
      <c r="AK103" s="113"/>
      <c r="AL103" s="113"/>
      <c r="AM103" s="113"/>
      <c r="AN103" s="118"/>
      <c r="AO103" s="113"/>
      <c r="AP103" s="114"/>
      <c r="AQ103" s="114"/>
      <c r="AR103" s="114"/>
      <c r="AS103" s="113"/>
      <c r="AT103" s="113"/>
      <c r="AU103" s="114"/>
      <c r="AV103" s="114"/>
      <c r="AW103" s="114"/>
    </row>
    <row r="104" spans="1:49" s="108" customFormat="1" ht="18.75" customHeight="1">
      <c r="A104" s="113"/>
      <c r="B104" s="113"/>
      <c r="C104" s="113"/>
      <c r="D104" s="113"/>
      <c r="E104" s="113"/>
      <c r="F104" s="113"/>
      <c r="G104" s="116"/>
      <c r="H104" s="113"/>
      <c r="I104" s="113"/>
      <c r="J104" s="113"/>
      <c r="K104" s="113"/>
      <c r="L104" s="113"/>
      <c r="M104" s="113"/>
      <c r="N104" s="113"/>
      <c r="O104" s="113"/>
      <c r="P104" s="118"/>
      <c r="Q104" s="113"/>
      <c r="R104" s="113"/>
      <c r="S104" s="114"/>
      <c r="T104" s="113"/>
      <c r="U104" s="113"/>
      <c r="V104" s="113"/>
      <c r="W104" s="113"/>
      <c r="X104" s="113"/>
      <c r="Y104" s="113"/>
      <c r="Z104" s="113"/>
      <c r="AA104" s="113"/>
      <c r="AB104" s="113"/>
      <c r="AC104" s="113"/>
      <c r="AD104" s="113"/>
      <c r="AE104" s="113"/>
      <c r="AF104" s="113"/>
      <c r="AG104" s="113"/>
      <c r="AH104" s="113"/>
      <c r="AI104" s="113"/>
      <c r="AJ104" s="113"/>
      <c r="AK104" s="113"/>
      <c r="AL104" s="113"/>
      <c r="AM104" s="113"/>
      <c r="AN104" s="113"/>
      <c r="AO104" s="113"/>
      <c r="AP104" s="114"/>
      <c r="AQ104" s="114"/>
      <c r="AR104" s="114"/>
      <c r="AS104" s="113"/>
      <c r="AT104" s="113"/>
      <c r="AU104" s="114"/>
      <c r="AV104" s="114"/>
      <c r="AW104" s="114"/>
    </row>
    <row r="105" spans="1:49" s="108" customFormat="1" ht="18.75" customHeight="1">
      <c r="A105" s="113"/>
      <c r="B105" s="113"/>
      <c r="C105" s="113"/>
      <c r="D105" s="113"/>
      <c r="E105" s="113"/>
      <c r="F105" s="113"/>
      <c r="G105" s="113"/>
      <c r="H105" s="113"/>
      <c r="I105" s="113"/>
      <c r="J105" s="113"/>
      <c r="K105" s="113"/>
      <c r="L105" s="113"/>
      <c r="M105" s="113"/>
      <c r="N105" s="113"/>
      <c r="O105" s="113"/>
      <c r="P105" s="113"/>
      <c r="Q105" s="113"/>
      <c r="R105" s="113"/>
      <c r="S105" s="113"/>
      <c r="T105" s="113"/>
      <c r="U105" s="113"/>
      <c r="V105" s="113"/>
      <c r="W105" s="113"/>
      <c r="X105" s="113"/>
      <c r="Y105" s="113"/>
      <c r="Z105" s="113"/>
      <c r="AA105" s="113"/>
      <c r="AB105" s="113"/>
      <c r="AC105" s="113"/>
      <c r="AD105" s="113"/>
      <c r="AE105" s="113"/>
      <c r="AF105" s="113"/>
      <c r="AG105" s="113"/>
      <c r="AJ105" s="120"/>
      <c r="AK105" s="120"/>
      <c r="AN105" s="120"/>
      <c r="AO105" s="120"/>
      <c r="AP105" s="114"/>
      <c r="AQ105" s="114"/>
      <c r="AR105" s="114"/>
      <c r="AS105" s="113"/>
      <c r="AT105" s="113"/>
      <c r="AU105" s="114"/>
      <c r="AV105" s="114"/>
      <c r="AW105" s="114"/>
    </row>
    <row r="106" spans="1:49" s="108" customFormat="1" ht="18.75" customHeight="1">
      <c r="A106" s="113"/>
      <c r="B106" s="113"/>
      <c r="C106" s="113"/>
      <c r="D106" s="113"/>
      <c r="E106" s="113"/>
      <c r="F106" s="113"/>
      <c r="G106" s="113"/>
      <c r="H106" s="113"/>
      <c r="I106" s="113"/>
      <c r="J106" s="113"/>
      <c r="K106" s="113"/>
      <c r="L106" s="118"/>
      <c r="M106" s="113"/>
      <c r="N106" s="113"/>
      <c r="O106" s="113"/>
      <c r="P106" s="114"/>
      <c r="Q106" s="114"/>
      <c r="R106" s="113"/>
      <c r="S106" s="113"/>
      <c r="T106" s="119"/>
      <c r="U106" s="119"/>
      <c r="V106" s="119"/>
      <c r="W106" s="119"/>
      <c r="X106" s="119"/>
      <c r="Y106" s="119"/>
      <c r="Z106" s="119"/>
      <c r="AA106" s="119"/>
      <c r="AB106" s="119"/>
      <c r="AC106" s="119"/>
      <c r="AD106" s="119"/>
      <c r="AE106" s="113"/>
      <c r="AF106" s="113"/>
      <c r="AG106" s="113"/>
      <c r="AH106" s="113"/>
      <c r="AI106" s="113"/>
      <c r="AJ106" s="113"/>
      <c r="AK106" s="113"/>
      <c r="AL106" s="113"/>
      <c r="AM106" s="113"/>
      <c r="AN106" s="113"/>
      <c r="AO106" s="113"/>
      <c r="AP106" s="113"/>
      <c r="AQ106" s="113"/>
      <c r="AR106" s="114"/>
      <c r="AS106" s="113"/>
      <c r="AT106" s="113"/>
      <c r="AU106" s="114"/>
      <c r="AV106" s="114"/>
      <c r="AW106" s="114"/>
    </row>
    <row r="107" spans="1:49" s="108" customFormat="1" ht="18.75" customHeight="1">
      <c r="A107" s="119"/>
      <c r="B107" s="119"/>
      <c r="C107" s="119"/>
      <c r="D107" s="119"/>
      <c r="E107" s="119"/>
      <c r="F107" s="119"/>
      <c r="G107" s="119"/>
      <c r="H107" s="116"/>
      <c r="I107" s="116"/>
      <c r="J107" s="116"/>
      <c r="K107" s="113"/>
      <c r="L107" s="113"/>
      <c r="M107" s="118"/>
      <c r="N107" s="113"/>
      <c r="O107" s="113"/>
      <c r="P107" s="114"/>
      <c r="Q107" s="114"/>
      <c r="R107" s="113"/>
      <c r="S107" s="113"/>
      <c r="T107" s="113"/>
      <c r="U107" s="113"/>
      <c r="V107" s="113"/>
      <c r="W107" s="113"/>
      <c r="X107" s="113"/>
      <c r="Y107" s="113"/>
      <c r="Z107" s="113"/>
      <c r="AA107" s="113"/>
      <c r="AB107" s="113"/>
      <c r="AC107" s="113"/>
      <c r="AD107" s="113"/>
      <c r="AE107" s="113"/>
      <c r="AF107" s="113"/>
      <c r="AG107" s="113"/>
      <c r="AH107" s="113"/>
      <c r="AI107" s="113"/>
      <c r="AJ107" s="113"/>
      <c r="AK107" s="113"/>
      <c r="AL107" s="113"/>
      <c r="AM107" s="113"/>
      <c r="AN107" s="113"/>
      <c r="AO107" s="113"/>
      <c r="AP107" s="113"/>
      <c r="AQ107" s="113"/>
      <c r="AR107" s="114"/>
      <c r="AS107" s="113"/>
      <c r="AT107" s="113"/>
      <c r="AU107" s="114"/>
      <c r="AV107" s="114"/>
      <c r="AW107" s="114"/>
    </row>
    <row r="108" spans="1:49" s="108" customFormat="1" ht="18.75" customHeight="1">
      <c r="A108" s="113"/>
      <c r="B108" s="113"/>
      <c r="C108" s="113"/>
      <c r="D108" s="113"/>
      <c r="E108" s="113"/>
      <c r="F108" s="113"/>
      <c r="G108" s="113"/>
      <c r="H108" s="113"/>
      <c r="I108" s="113"/>
      <c r="J108" s="113"/>
      <c r="K108" s="113"/>
      <c r="L108" s="113"/>
      <c r="M108" s="113"/>
      <c r="N108" s="113"/>
      <c r="O108" s="113"/>
      <c r="P108" s="114"/>
      <c r="Q108" s="114"/>
      <c r="R108" s="113"/>
      <c r="S108" s="113"/>
      <c r="T108" s="113"/>
      <c r="U108" s="113"/>
      <c r="V108" s="113"/>
      <c r="W108" s="113"/>
      <c r="X108" s="113"/>
      <c r="Y108" s="113"/>
      <c r="Z108" s="113"/>
      <c r="AA108" s="113"/>
      <c r="AB108" s="113"/>
      <c r="AC108" s="113"/>
      <c r="AD108" s="113"/>
      <c r="AE108" s="113"/>
      <c r="AF108" s="113"/>
      <c r="AG108" s="113"/>
      <c r="AH108" s="113"/>
      <c r="AI108" s="113"/>
      <c r="AJ108" s="113"/>
      <c r="AK108" s="113"/>
      <c r="AL108" s="113"/>
      <c r="AM108" s="113"/>
      <c r="AN108" s="113"/>
      <c r="AO108" s="113"/>
      <c r="AP108" s="113"/>
      <c r="AQ108" s="113"/>
      <c r="AS108" s="120"/>
      <c r="AT108" s="113"/>
      <c r="AU108" s="114"/>
      <c r="AV108" s="114"/>
      <c r="AW108" s="114"/>
    </row>
    <row r="109" spans="1:49" s="108" customFormat="1" ht="18.75" customHeight="1">
      <c r="A109" s="113"/>
      <c r="B109" s="113"/>
      <c r="C109" s="113"/>
      <c r="D109" s="113"/>
      <c r="E109" s="113"/>
      <c r="F109" s="113"/>
      <c r="G109" s="113"/>
      <c r="H109" s="113"/>
      <c r="I109" s="113"/>
      <c r="J109" s="113"/>
      <c r="K109" s="113"/>
      <c r="L109" s="113"/>
      <c r="M109" s="113"/>
      <c r="N109" s="113"/>
      <c r="O109" s="114"/>
      <c r="P109" s="114"/>
      <c r="Q109" s="114"/>
      <c r="R109" s="113"/>
      <c r="S109" s="113"/>
      <c r="T109" s="119"/>
      <c r="U109" s="119"/>
      <c r="V109" s="119"/>
      <c r="W109" s="119"/>
      <c r="X109" s="119"/>
      <c r="Y109" s="119"/>
      <c r="Z109" s="119"/>
      <c r="AA109" s="119"/>
      <c r="AB109" s="119"/>
      <c r="AC109" s="119"/>
      <c r="AD109" s="119"/>
      <c r="AE109" s="118"/>
      <c r="AF109" s="118"/>
      <c r="AG109" s="118"/>
      <c r="AH109" s="113"/>
      <c r="AI109" s="113"/>
      <c r="AJ109" s="113"/>
      <c r="AK109" s="113"/>
      <c r="AL109" s="113"/>
      <c r="AM109" s="113"/>
      <c r="AN109" s="113"/>
      <c r="AO109" s="118"/>
      <c r="AP109" s="113"/>
      <c r="AQ109" s="113"/>
      <c r="AS109" s="120"/>
      <c r="AT109" s="113"/>
      <c r="AU109" s="114"/>
      <c r="AV109" s="114"/>
      <c r="AW109" s="114"/>
    </row>
    <row r="110" spans="1:49" s="108" customFormat="1" ht="18.75" customHeight="1">
      <c r="A110" s="119"/>
      <c r="B110" s="119"/>
      <c r="C110" s="119"/>
      <c r="D110" s="113"/>
      <c r="E110" s="118"/>
      <c r="F110" s="113"/>
      <c r="G110" s="113"/>
      <c r="H110" s="113"/>
      <c r="I110" s="113"/>
      <c r="J110" s="113"/>
      <c r="K110" s="113"/>
      <c r="L110" s="113"/>
      <c r="M110" s="118"/>
      <c r="N110" s="113"/>
      <c r="O110" s="114"/>
      <c r="P110" s="114"/>
      <c r="Q110" s="114"/>
      <c r="R110" s="113"/>
      <c r="S110" s="113"/>
      <c r="T110" s="113"/>
      <c r="U110" s="113"/>
      <c r="V110" s="113"/>
      <c r="W110" s="113"/>
      <c r="X110" s="113"/>
      <c r="Y110" s="113"/>
      <c r="Z110" s="113"/>
      <c r="AA110" s="113"/>
      <c r="AB110" s="113"/>
      <c r="AC110" s="113"/>
      <c r="AD110" s="113"/>
      <c r="AE110" s="113"/>
      <c r="AF110" s="113"/>
      <c r="AG110" s="113"/>
      <c r="AH110" s="113"/>
      <c r="AI110" s="113"/>
      <c r="AJ110" s="113"/>
      <c r="AK110" s="113"/>
      <c r="AL110" s="113"/>
      <c r="AM110" s="113"/>
      <c r="AN110" s="113"/>
      <c r="AO110" s="118"/>
      <c r="AP110" s="113"/>
      <c r="AQ110" s="113"/>
      <c r="AS110" s="120"/>
      <c r="AT110" s="113"/>
      <c r="AU110" s="114"/>
      <c r="AV110" s="114"/>
      <c r="AW110" s="114"/>
    </row>
    <row r="111" spans="1:49" s="108" customFormat="1" ht="18.75" customHeight="1">
      <c r="A111" s="113"/>
      <c r="B111" s="113"/>
      <c r="C111" s="113"/>
      <c r="D111" s="113"/>
      <c r="E111" s="113"/>
      <c r="F111" s="113"/>
      <c r="G111" s="113"/>
      <c r="H111" s="113"/>
      <c r="I111" s="113"/>
      <c r="J111" s="113"/>
      <c r="K111" s="113"/>
      <c r="L111" s="113"/>
      <c r="M111" s="118"/>
      <c r="N111" s="113"/>
      <c r="O111" s="114"/>
      <c r="P111" s="114"/>
      <c r="Q111" s="114"/>
      <c r="R111" s="113"/>
      <c r="S111" s="113"/>
      <c r="T111" s="113"/>
      <c r="U111" s="113"/>
      <c r="V111" s="113"/>
      <c r="W111" s="113"/>
      <c r="X111" s="113"/>
      <c r="Y111" s="113"/>
      <c r="Z111" s="113"/>
      <c r="AA111" s="113"/>
      <c r="AB111" s="113"/>
      <c r="AC111" s="113"/>
      <c r="AD111" s="113"/>
      <c r="AE111" s="113"/>
      <c r="AF111" s="113"/>
      <c r="AG111" s="113"/>
      <c r="AH111" s="113"/>
      <c r="AI111" s="113"/>
      <c r="AJ111" s="113"/>
      <c r="AK111" s="113"/>
      <c r="AL111" s="113"/>
      <c r="AM111" s="113"/>
      <c r="AN111" s="113"/>
      <c r="AO111" s="118"/>
      <c r="AP111" s="113"/>
      <c r="AQ111" s="113"/>
      <c r="AS111" s="120"/>
      <c r="AT111" s="113"/>
      <c r="AU111" s="114"/>
      <c r="AV111" s="114"/>
      <c r="AW111" s="114"/>
    </row>
    <row r="112" spans="1:49" s="108" customFormat="1" ht="18.75" customHeight="1">
      <c r="A112" s="113"/>
      <c r="B112" s="113"/>
      <c r="C112" s="113"/>
      <c r="D112" s="113"/>
      <c r="E112" s="113"/>
      <c r="F112" s="113"/>
      <c r="G112" s="113"/>
      <c r="H112" s="113"/>
      <c r="I112" s="113"/>
      <c r="J112" s="113"/>
      <c r="K112" s="113"/>
      <c r="L112" s="114"/>
      <c r="M112" s="118"/>
      <c r="N112" s="113"/>
      <c r="O112" s="113"/>
      <c r="P112" s="114"/>
      <c r="Q112" s="114"/>
      <c r="R112" s="113"/>
      <c r="S112" s="114"/>
      <c r="T112" s="113"/>
      <c r="U112" s="113"/>
      <c r="V112" s="113"/>
      <c r="W112" s="113"/>
      <c r="X112" s="113"/>
      <c r="Y112" s="113"/>
      <c r="Z112" s="113"/>
      <c r="AA112" s="113"/>
      <c r="AB112" s="113"/>
      <c r="AC112" s="113"/>
      <c r="AD112" s="113"/>
      <c r="AE112" s="114"/>
      <c r="AF112" s="114"/>
      <c r="AG112" s="114"/>
      <c r="AH112" s="113"/>
      <c r="AI112" s="113"/>
      <c r="AJ112" s="113"/>
      <c r="AK112" s="113"/>
      <c r="AL112" s="113"/>
      <c r="AM112" s="113"/>
      <c r="AN112" s="113"/>
      <c r="AO112" s="118"/>
      <c r="AP112" s="113"/>
      <c r="AQ112" s="113"/>
      <c r="AS112" s="120"/>
      <c r="AT112" s="113"/>
      <c r="AU112" s="114"/>
      <c r="AV112" s="114"/>
      <c r="AW112" s="114"/>
    </row>
    <row r="113" spans="1:49" s="108" customFormat="1" ht="18.75" customHeight="1">
      <c r="A113" s="113"/>
      <c r="B113" s="113"/>
      <c r="C113" s="113"/>
      <c r="D113" s="113"/>
      <c r="E113" s="113"/>
      <c r="F113" s="113"/>
      <c r="G113" s="113"/>
      <c r="H113" s="113"/>
      <c r="I113" s="113"/>
      <c r="J113" s="113"/>
      <c r="K113" s="113"/>
      <c r="L113" s="114"/>
      <c r="M113" s="113"/>
      <c r="N113" s="113"/>
      <c r="O113" s="113"/>
      <c r="P113" s="114"/>
      <c r="Q113" s="114"/>
      <c r="R113" s="113"/>
      <c r="S113" s="114"/>
      <c r="T113" s="119"/>
      <c r="U113" s="119"/>
      <c r="V113" s="119"/>
      <c r="W113" s="119"/>
      <c r="X113" s="119"/>
      <c r="Y113" s="119"/>
      <c r="Z113" s="119"/>
      <c r="AA113" s="121"/>
      <c r="AB113" s="121"/>
      <c r="AC113" s="113"/>
      <c r="AD113" s="113"/>
      <c r="AE113" s="114"/>
      <c r="AF113" s="114"/>
      <c r="AG113" s="114"/>
      <c r="AH113" s="113"/>
      <c r="AI113" s="113"/>
      <c r="AJ113" s="113"/>
      <c r="AK113" s="113"/>
      <c r="AL113" s="113"/>
      <c r="AM113" s="113"/>
      <c r="AN113" s="113"/>
      <c r="AO113" s="118"/>
      <c r="AP113" s="113"/>
      <c r="AQ113" s="113"/>
      <c r="AS113" s="120"/>
      <c r="AT113" s="113"/>
      <c r="AU113" s="114"/>
      <c r="AV113" s="114"/>
      <c r="AW113" s="114"/>
    </row>
    <row r="114" spans="1:49" s="108" customFormat="1" ht="18.75" customHeight="1">
      <c r="A114" s="113"/>
      <c r="B114" s="113"/>
      <c r="C114" s="113"/>
      <c r="D114" s="113"/>
      <c r="E114" s="113"/>
      <c r="F114" s="113"/>
      <c r="G114" s="113"/>
      <c r="H114" s="113"/>
      <c r="I114" s="113"/>
      <c r="J114" s="113"/>
      <c r="K114" s="113"/>
      <c r="L114" s="114"/>
      <c r="M114" s="113"/>
      <c r="N114" s="113"/>
      <c r="O114" s="113"/>
      <c r="P114" s="114"/>
      <c r="Q114" s="114"/>
      <c r="R114" s="113"/>
      <c r="S114" s="114"/>
      <c r="T114" s="113"/>
      <c r="U114" s="113"/>
      <c r="V114" s="113"/>
      <c r="W114" s="113"/>
      <c r="X114" s="113"/>
      <c r="Y114" s="113"/>
      <c r="Z114" s="113"/>
      <c r="AA114" s="113"/>
      <c r="AB114" s="113"/>
      <c r="AC114" s="113"/>
      <c r="AD114" s="113"/>
      <c r="AE114" s="114"/>
      <c r="AF114" s="114"/>
      <c r="AG114" s="114"/>
      <c r="AH114" s="113"/>
      <c r="AI114" s="113"/>
      <c r="AJ114" s="113"/>
      <c r="AK114" s="113"/>
      <c r="AL114" s="113"/>
      <c r="AM114" s="113"/>
      <c r="AN114" s="113"/>
      <c r="AO114" s="113"/>
      <c r="AP114" s="113"/>
      <c r="AQ114" s="113"/>
      <c r="AS114" s="120"/>
      <c r="AT114" s="113"/>
      <c r="AU114" s="114"/>
      <c r="AV114" s="114"/>
      <c r="AW114" s="114"/>
    </row>
    <row r="115" spans="1:49" s="108" customFormat="1" ht="18.75" customHeight="1">
      <c r="A115" s="119"/>
      <c r="B115" s="119"/>
      <c r="C115" s="113"/>
      <c r="D115" s="113"/>
      <c r="E115" s="113"/>
      <c r="F115" s="113"/>
      <c r="G115" s="113"/>
      <c r="H115" s="113"/>
      <c r="I115" s="113"/>
      <c r="J115" s="113"/>
      <c r="K115" s="113"/>
      <c r="L115" s="114"/>
      <c r="M115" s="118"/>
      <c r="N115" s="113"/>
      <c r="O115" s="113"/>
      <c r="P115" s="113"/>
      <c r="Q115" s="114"/>
      <c r="R115" s="114"/>
      <c r="S115" s="114"/>
      <c r="T115" s="113"/>
      <c r="U115" s="113"/>
      <c r="V115" s="113"/>
      <c r="W115" s="113"/>
      <c r="X115" s="113"/>
      <c r="Y115" s="113"/>
      <c r="Z115" s="113"/>
      <c r="AA115" s="113"/>
      <c r="AB115" s="113"/>
      <c r="AC115" s="113"/>
      <c r="AD115" s="113"/>
      <c r="AE115" s="114"/>
      <c r="AF115" s="114"/>
      <c r="AG115" s="114"/>
      <c r="AH115" s="113"/>
      <c r="AI115" s="113"/>
      <c r="AJ115" s="113"/>
      <c r="AK115" s="113"/>
      <c r="AL115" s="113"/>
      <c r="AM115" s="113"/>
      <c r="AN115" s="113"/>
      <c r="AO115" s="113"/>
      <c r="AP115" s="113"/>
      <c r="AQ115" s="113"/>
      <c r="AS115" s="120"/>
      <c r="AT115" s="113"/>
      <c r="AU115" s="114"/>
      <c r="AV115" s="114"/>
      <c r="AW115" s="114"/>
    </row>
    <row r="116" spans="1:49" s="108" customFormat="1" ht="18.75" customHeight="1">
      <c r="A116" s="113"/>
      <c r="B116" s="113"/>
      <c r="C116" s="113"/>
      <c r="D116" s="113"/>
      <c r="E116" s="113"/>
      <c r="F116" s="113"/>
      <c r="G116" s="113"/>
      <c r="H116" s="113"/>
      <c r="I116" s="113"/>
      <c r="J116" s="113"/>
      <c r="K116" s="113"/>
      <c r="L116" s="114"/>
      <c r="M116" s="118"/>
      <c r="N116" s="113"/>
      <c r="O116" s="113"/>
      <c r="P116" s="113"/>
      <c r="Q116" s="114"/>
      <c r="R116" s="114"/>
      <c r="S116" s="114"/>
      <c r="AE116" s="114"/>
      <c r="AF116" s="114"/>
      <c r="AG116" s="114"/>
      <c r="AH116" s="113"/>
      <c r="AI116" s="113"/>
      <c r="AJ116" s="113"/>
      <c r="AK116" s="113"/>
      <c r="AL116" s="113"/>
      <c r="AM116" s="113"/>
      <c r="AN116" s="113"/>
      <c r="AO116" s="113"/>
      <c r="AP116" s="113"/>
      <c r="AQ116" s="113"/>
      <c r="AS116" s="120"/>
      <c r="AT116" s="113"/>
      <c r="AU116" s="114"/>
      <c r="AV116" s="114"/>
      <c r="AW116" s="114"/>
    </row>
    <row r="117" spans="1:49" s="108" customFormat="1" ht="18.75" customHeight="1">
      <c r="A117" s="113"/>
      <c r="B117" s="113"/>
      <c r="C117" s="113"/>
      <c r="D117" s="113"/>
      <c r="E117" s="113"/>
      <c r="F117" s="113"/>
      <c r="G117" s="113"/>
      <c r="H117" s="113"/>
      <c r="I117" s="113"/>
      <c r="J117" s="113"/>
      <c r="K117" s="113"/>
      <c r="L117" s="114"/>
      <c r="M117" s="118"/>
      <c r="N117" s="113"/>
      <c r="O117" s="113"/>
      <c r="P117" s="113"/>
      <c r="Q117" s="114"/>
      <c r="R117" s="114"/>
      <c r="S117" s="114"/>
      <c r="T117" s="114"/>
      <c r="U117" s="114"/>
      <c r="V117" s="114"/>
      <c r="W117" s="114"/>
      <c r="X117" s="114"/>
      <c r="Y117" s="114"/>
      <c r="Z117" s="114"/>
      <c r="AA117" s="114"/>
      <c r="AB117" s="114"/>
      <c r="AC117" s="114"/>
      <c r="AD117" s="114"/>
      <c r="AE117" s="114"/>
      <c r="AF117" s="114"/>
      <c r="AG117" s="114"/>
      <c r="AH117" s="114"/>
      <c r="AI117" s="114"/>
      <c r="AJ117" s="113"/>
      <c r="AK117" s="113"/>
      <c r="AL117" s="114"/>
      <c r="AM117" s="114"/>
      <c r="AN117" s="113"/>
      <c r="AO117" s="113"/>
      <c r="AS117" s="120"/>
      <c r="AT117" s="113"/>
      <c r="AU117" s="114"/>
      <c r="AV117" s="114"/>
      <c r="AW117" s="114"/>
    </row>
    <row r="118" spans="1:49" s="108" customFormat="1" ht="18.75" customHeight="1">
      <c r="A118" s="113"/>
      <c r="B118" s="113"/>
      <c r="C118" s="113"/>
      <c r="D118" s="113"/>
      <c r="E118" s="113"/>
      <c r="F118" s="113"/>
      <c r="G118" s="113"/>
      <c r="H118" s="113"/>
      <c r="I118" s="113"/>
      <c r="J118" s="113"/>
      <c r="K118" s="113"/>
      <c r="L118" s="114"/>
      <c r="M118" s="113"/>
      <c r="N118" s="113"/>
      <c r="O118" s="113"/>
      <c r="P118" s="113"/>
      <c r="Q118" s="114"/>
      <c r="R118" s="114"/>
      <c r="S118" s="114"/>
      <c r="T118" s="114"/>
      <c r="U118" s="114"/>
      <c r="V118" s="114"/>
      <c r="W118" s="114"/>
      <c r="X118" s="114"/>
      <c r="Y118" s="114"/>
      <c r="Z118" s="114"/>
      <c r="AA118" s="114"/>
      <c r="AB118" s="114"/>
      <c r="AC118" s="114"/>
      <c r="AD118" s="114"/>
      <c r="AE118" s="114"/>
      <c r="AF118" s="114"/>
      <c r="AG118" s="114"/>
      <c r="AH118" s="114"/>
      <c r="AI118" s="114"/>
      <c r="AJ118" s="113"/>
      <c r="AK118" s="113"/>
      <c r="AL118" s="114"/>
      <c r="AM118" s="114"/>
      <c r="AN118" s="113"/>
      <c r="AO118" s="113"/>
      <c r="AS118" s="120"/>
      <c r="AT118" s="113"/>
      <c r="AU118" s="114"/>
      <c r="AV118" s="114"/>
      <c r="AW118" s="114"/>
    </row>
    <row r="119" spans="1:49" s="108" customFormat="1" ht="18.75" customHeight="1">
      <c r="A119" s="113"/>
      <c r="B119" s="113"/>
      <c r="C119" s="113"/>
      <c r="D119" s="113"/>
      <c r="E119" s="113"/>
      <c r="F119" s="113"/>
      <c r="G119" s="113"/>
      <c r="H119" s="113"/>
      <c r="I119" s="113"/>
      <c r="J119" s="113"/>
      <c r="K119" s="113"/>
      <c r="L119" s="114"/>
      <c r="M119" s="113"/>
      <c r="N119" s="113"/>
      <c r="O119" s="113"/>
      <c r="P119" s="114"/>
      <c r="Q119" s="114"/>
      <c r="R119" s="114"/>
      <c r="S119" s="114"/>
      <c r="T119" s="113"/>
      <c r="U119" s="113"/>
      <c r="V119" s="114"/>
      <c r="W119" s="114"/>
      <c r="X119" s="114"/>
      <c r="Y119" s="114"/>
      <c r="Z119" s="114"/>
      <c r="AA119" s="114"/>
      <c r="AB119" s="114"/>
      <c r="AC119" s="114"/>
      <c r="AD119" s="114"/>
      <c r="AE119" s="114"/>
      <c r="AF119" s="114"/>
      <c r="AG119" s="114"/>
      <c r="AH119" s="114"/>
      <c r="AI119" s="114"/>
      <c r="AJ119" s="113"/>
      <c r="AK119" s="113"/>
      <c r="AL119" s="114"/>
      <c r="AM119" s="114"/>
      <c r="AN119" s="114"/>
      <c r="AO119" s="114"/>
      <c r="AP119" s="114"/>
      <c r="AQ119" s="114"/>
      <c r="AR119" s="114"/>
      <c r="AS119" s="113"/>
      <c r="AT119" s="113"/>
      <c r="AU119" s="114"/>
      <c r="AV119" s="114"/>
      <c r="AW119" s="114"/>
    </row>
    <row r="120" spans="1:49" s="108" customFormat="1" ht="18.75" customHeight="1">
      <c r="A120" s="114"/>
      <c r="B120" s="114"/>
      <c r="C120" s="114"/>
      <c r="D120" s="114"/>
      <c r="E120" s="114"/>
      <c r="F120" s="114"/>
      <c r="G120" s="114"/>
      <c r="H120" s="114"/>
      <c r="I120" s="114"/>
      <c r="J120" s="114"/>
      <c r="K120" s="114"/>
      <c r="L120" s="114"/>
      <c r="M120" s="114"/>
      <c r="N120" s="114"/>
      <c r="O120" s="114"/>
      <c r="P120" s="114"/>
      <c r="Q120" s="114"/>
      <c r="R120" s="114"/>
      <c r="S120" s="114"/>
      <c r="T120" s="113"/>
      <c r="U120" s="113"/>
      <c r="V120" s="114"/>
      <c r="W120" s="114"/>
      <c r="X120" s="114"/>
      <c r="Y120" s="114"/>
      <c r="Z120" s="114"/>
      <c r="AA120" s="114"/>
      <c r="AB120" s="114"/>
      <c r="AC120" s="114"/>
      <c r="AD120" s="114"/>
      <c r="AE120" s="114"/>
      <c r="AF120" s="114"/>
      <c r="AG120" s="114"/>
      <c r="AH120" s="114"/>
      <c r="AI120" s="114"/>
      <c r="AJ120" s="113"/>
      <c r="AK120" s="113"/>
      <c r="AL120" s="114"/>
      <c r="AM120" s="114"/>
      <c r="AN120" s="114"/>
      <c r="AO120" s="114"/>
      <c r="AP120" s="114"/>
      <c r="AQ120" s="114"/>
      <c r="AR120" s="114"/>
      <c r="AS120" s="113"/>
      <c r="AT120" s="113"/>
      <c r="AU120" s="114"/>
      <c r="AV120" s="114"/>
      <c r="AW120" s="114"/>
    </row>
    <row r="121" spans="1:49" s="108" customFormat="1" ht="18.75" customHeight="1">
      <c r="A121" s="114"/>
      <c r="B121" s="114"/>
      <c r="C121" s="114"/>
      <c r="D121" s="114"/>
      <c r="E121" s="114"/>
      <c r="F121" s="114"/>
      <c r="G121" s="114"/>
      <c r="H121" s="114"/>
      <c r="I121" s="114"/>
      <c r="J121" s="114"/>
      <c r="K121" s="114"/>
      <c r="L121" s="114"/>
      <c r="M121" s="114"/>
      <c r="N121" s="114"/>
      <c r="O121" s="114"/>
      <c r="P121" s="114"/>
      <c r="Q121" s="114"/>
      <c r="R121" s="114"/>
      <c r="S121" s="114"/>
      <c r="T121" s="113"/>
      <c r="U121" s="113"/>
      <c r="V121" s="114"/>
      <c r="W121" s="114"/>
      <c r="X121" s="114"/>
      <c r="Y121" s="114"/>
      <c r="Z121" s="114"/>
      <c r="AA121" s="114"/>
      <c r="AB121" s="114"/>
      <c r="AC121" s="114"/>
      <c r="AD121" s="114"/>
      <c r="AE121" s="114"/>
      <c r="AF121" s="114"/>
      <c r="AG121" s="114"/>
      <c r="AH121" s="114"/>
      <c r="AI121" s="114"/>
      <c r="AJ121" s="113"/>
      <c r="AK121" s="113"/>
      <c r="AL121" s="114"/>
      <c r="AM121" s="114"/>
      <c r="AN121" s="114"/>
      <c r="AO121" s="114"/>
      <c r="AP121" s="114"/>
      <c r="AQ121" s="114"/>
      <c r="AR121" s="114"/>
      <c r="AS121" s="113"/>
      <c r="AT121" s="113"/>
      <c r="AU121" s="114"/>
      <c r="AV121" s="114"/>
      <c r="AW121" s="114"/>
    </row>
    <row r="122" spans="1:49" s="108" customFormat="1" ht="18.75" customHeight="1">
      <c r="A122" s="114"/>
      <c r="B122" s="114"/>
      <c r="C122" s="114"/>
      <c r="D122" s="114"/>
      <c r="E122" s="114"/>
      <c r="F122" s="114"/>
      <c r="G122" s="114"/>
      <c r="H122" s="114"/>
      <c r="I122" s="114"/>
      <c r="J122" s="114"/>
      <c r="K122" s="114"/>
      <c r="L122" s="114"/>
      <c r="M122" s="114"/>
      <c r="N122" s="114"/>
      <c r="O122" s="114"/>
      <c r="P122" s="114"/>
      <c r="Q122" s="114"/>
      <c r="R122" s="114"/>
      <c r="S122" s="114"/>
      <c r="T122" s="113"/>
      <c r="U122" s="113"/>
      <c r="V122" s="114"/>
      <c r="W122" s="114"/>
      <c r="X122" s="114"/>
      <c r="Y122" s="114"/>
      <c r="Z122" s="114"/>
      <c r="AA122" s="114"/>
      <c r="AB122" s="114"/>
      <c r="AC122" s="114"/>
      <c r="AD122" s="114"/>
      <c r="AE122" s="114"/>
      <c r="AF122" s="114"/>
      <c r="AG122" s="114"/>
      <c r="AH122" s="114"/>
      <c r="AI122" s="114"/>
      <c r="AJ122" s="113"/>
      <c r="AK122" s="113"/>
      <c r="AL122" s="114"/>
      <c r="AM122" s="114"/>
      <c r="AN122" s="114"/>
      <c r="AO122" s="114"/>
      <c r="AP122" s="114"/>
      <c r="AQ122" s="114"/>
      <c r="AR122" s="114"/>
      <c r="AS122" s="113"/>
      <c r="AT122" s="113"/>
      <c r="AU122" s="114"/>
      <c r="AV122" s="114"/>
      <c r="AW122" s="114"/>
    </row>
    <row r="123" spans="1:49" s="108" customFormat="1" ht="18.75" customHeight="1">
      <c r="A123" s="114"/>
      <c r="B123" s="114"/>
      <c r="C123" s="114"/>
      <c r="D123" s="114"/>
      <c r="E123" s="114"/>
      <c r="F123" s="114"/>
      <c r="G123" s="114"/>
      <c r="H123" s="114"/>
      <c r="I123" s="114"/>
      <c r="J123" s="114"/>
      <c r="K123" s="114"/>
      <c r="L123" s="114"/>
      <c r="M123" s="114"/>
      <c r="N123" s="114"/>
      <c r="O123" s="114"/>
      <c r="P123" s="114"/>
      <c r="Q123" s="114"/>
      <c r="R123" s="114"/>
      <c r="S123" s="114"/>
      <c r="T123" s="113"/>
      <c r="U123" s="113"/>
      <c r="V123" s="114"/>
      <c r="W123" s="114"/>
      <c r="X123" s="114"/>
      <c r="Y123" s="114"/>
      <c r="Z123" s="114"/>
      <c r="AA123" s="114"/>
      <c r="AB123" s="114"/>
      <c r="AC123" s="114"/>
      <c r="AD123" s="114"/>
      <c r="AE123" s="114"/>
      <c r="AF123" s="114"/>
      <c r="AG123" s="114"/>
      <c r="AH123" s="114"/>
      <c r="AI123" s="114"/>
      <c r="AJ123" s="113"/>
      <c r="AK123" s="113"/>
      <c r="AL123" s="114"/>
      <c r="AM123" s="114"/>
      <c r="AN123" s="114"/>
      <c r="AO123" s="114"/>
      <c r="AP123" s="114"/>
      <c r="AQ123" s="114"/>
      <c r="AR123" s="114"/>
      <c r="AS123" s="113"/>
      <c r="AT123" s="113"/>
      <c r="AU123" s="114"/>
      <c r="AV123" s="114"/>
      <c r="AW123" s="114"/>
    </row>
    <row r="124" spans="1:49" s="108" customFormat="1" ht="18.75" customHeight="1">
      <c r="A124" s="114"/>
      <c r="B124" s="114"/>
      <c r="C124" s="114"/>
      <c r="D124" s="114"/>
      <c r="E124" s="114"/>
      <c r="F124" s="114"/>
      <c r="G124" s="114"/>
      <c r="H124" s="114"/>
      <c r="I124" s="114"/>
      <c r="J124" s="114"/>
      <c r="K124" s="114"/>
      <c r="L124" s="114"/>
      <c r="M124" s="114"/>
      <c r="N124" s="114"/>
      <c r="O124" s="114"/>
      <c r="P124" s="114"/>
      <c r="Q124" s="114"/>
      <c r="R124" s="114"/>
      <c r="S124" s="114"/>
      <c r="T124" s="113"/>
      <c r="U124" s="113"/>
      <c r="V124" s="114"/>
      <c r="W124" s="114"/>
      <c r="X124" s="114"/>
      <c r="Y124" s="114"/>
      <c r="Z124" s="114"/>
      <c r="AA124" s="114"/>
      <c r="AB124" s="114"/>
      <c r="AC124" s="114"/>
      <c r="AD124" s="114"/>
      <c r="AE124" s="114"/>
      <c r="AF124" s="114"/>
      <c r="AG124" s="114"/>
      <c r="AH124" s="114"/>
      <c r="AI124" s="114"/>
      <c r="AJ124" s="113"/>
      <c r="AK124" s="113"/>
      <c r="AL124" s="114"/>
      <c r="AM124" s="114"/>
      <c r="AN124" s="114"/>
      <c r="AO124" s="114"/>
      <c r="AP124" s="114"/>
      <c r="AQ124" s="114"/>
      <c r="AR124" s="114"/>
      <c r="AS124" s="113"/>
      <c r="AT124" s="113"/>
      <c r="AU124" s="114"/>
      <c r="AV124" s="114"/>
      <c r="AW124" s="114"/>
    </row>
    <row r="125" spans="1:49" s="108" customFormat="1" ht="18.75" customHeight="1">
      <c r="A125" s="114"/>
      <c r="B125" s="114"/>
      <c r="C125" s="114"/>
      <c r="D125" s="114"/>
      <c r="E125" s="114"/>
      <c r="F125" s="114"/>
      <c r="G125" s="114"/>
      <c r="H125" s="114"/>
      <c r="I125" s="114"/>
      <c r="J125" s="114"/>
      <c r="K125" s="114"/>
      <c r="L125" s="114"/>
      <c r="M125" s="114"/>
      <c r="N125" s="114"/>
      <c r="O125" s="114"/>
      <c r="P125" s="114"/>
      <c r="Q125" s="114"/>
      <c r="R125" s="114"/>
      <c r="S125" s="114"/>
      <c r="T125" s="113"/>
      <c r="U125" s="113"/>
      <c r="V125" s="114"/>
      <c r="W125" s="114"/>
      <c r="X125" s="114"/>
      <c r="Y125" s="114"/>
      <c r="Z125" s="114"/>
      <c r="AA125" s="114"/>
      <c r="AB125" s="114"/>
      <c r="AC125" s="114"/>
      <c r="AD125" s="114"/>
      <c r="AE125" s="114"/>
      <c r="AF125" s="114"/>
      <c r="AG125" s="114"/>
      <c r="AH125" s="114"/>
      <c r="AI125" s="114"/>
      <c r="AJ125" s="113"/>
      <c r="AK125" s="113"/>
      <c r="AL125" s="114"/>
      <c r="AM125" s="114"/>
      <c r="AN125" s="114"/>
      <c r="AO125" s="114"/>
      <c r="AP125" s="114"/>
      <c r="AQ125" s="114"/>
      <c r="AR125" s="114"/>
      <c r="AS125" s="113"/>
      <c r="AT125" s="113"/>
      <c r="AU125" s="114"/>
      <c r="AV125" s="114"/>
      <c r="AW125" s="114"/>
    </row>
    <row r="126" spans="1:49" s="108" customFormat="1" ht="18.75" customHeight="1">
      <c r="A126" s="114"/>
      <c r="B126" s="113"/>
      <c r="C126" s="113"/>
      <c r="D126" s="113"/>
      <c r="E126" s="113"/>
      <c r="F126" s="113"/>
      <c r="G126" s="113"/>
      <c r="H126" s="113"/>
      <c r="I126" s="113"/>
      <c r="J126" s="113"/>
      <c r="K126" s="113"/>
      <c r="L126" s="114"/>
      <c r="M126" s="113"/>
      <c r="N126" s="113"/>
      <c r="O126" s="113"/>
      <c r="P126" s="113"/>
      <c r="Q126" s="113"/>
      <c r="R126" s="113"/>
      <c r="S126" s="113"/>
      <c r="T126" s="113"/>
      <c r="U126" s="113"/>
      <c r="V126" s="113"/>
      <c r="W126" s="113"/>
      <c r="X126" s="113"/>
      <c r="Y126" s="113"/>
      <c r="Z126" s="113"/>
      <c r="AA126" s="113"/>
      <c r="AB126" s="113"/>
      <c r="AC126" s="113"/>
      <c r="AD126" s="113"/>
      <c r="AE126" s="114"/>
      <c r="AF126" s="114"/>
      <c r="AG126" s="114"/>
      <c r="AH126" s="114"/>
      <c r="AI126" s="114"/>
      <c r="AJ126" s="113"/>
      <c r="AK126" s="113"/>
      <c r="AL126" s="114"/>
      <c r="AM126" s="114"/>
      <c r="AN126" s="113"/>
      <c r="AO126" s="113"/>
      <c r="AP126" s="114"/>
      <c r="AQ126" s="114"/>
      <c r="AR126" s="114"/>
      <c r="AS126" s="114"/>
    </row>
    <row r="127" spans="1:49" s="108" customFormat="1" ht="18.75" customHeight="1">
      <c r="A127" s="114"/>
      <c r="B127" s="113"/>
      <c r="C127" s="113"/>
      <c r="D127" s="113"/>
      <c r="E127" s="113"/>
      <c r="F127" s="113"/>
      <c r="G127" s="113"/>
      <c r="H127" s="113"/>
      <c r="I127" s="113"/>
      <c r="J127" s="113"/>
      <c r="K127" s="113"/>
      <c r="L127" s="114"/>
      <c r="M127" s="113"/>
      <c r="N127" s="113"/>
      <c r="O127" s="113"/>
      <c r="P127" s="113"/>
      <c r="Q127" s="113"/>
      <c r="R127" s="113"/>
      <c r="S127" s="113"/>
      <c r="T127" s="113"/>
      <c r="U127" s="113"/>
      <c r="V127" s="113"/>
      <c r="W127" s="113"/>
      <c r="X127" s="113"/>
      <c r="Y127" s="113"/>
      <c r="Z127" s="113"/>
      <c r="AA127" s="113"/>
      <c r="AB127" s="113"/>
      <c r="AC127" s="113"/>
      <c r="AD127" s="113"/>
      <c r="AE127" s="114"/>
      <c r="AF127" s="114"/>
      <c r="AG127" s="114"/>
      <c r="AH127" s="114"/>
      <c r="AI127" s="114"/>
      <c r="AJ127" s="113"/>
      <c r="AK127" s="113"/>
      <c r="AL127" s="114"/>
      <c r="AM127" s="114"/>
      <c r="AN127" s="113"/>
      <c r="AO127" s="113"/>
      <c r="AP127" s="114"/>
      <c r="AQ127" s="114"/>
      <c r="AR127" s="114"/>
      <c r="AS127" s="114"/>
    </row>
    <row r="128" spans="1:49" s="108" customFormat="1" ht="18.75" customHeight="1">
      <c r="B128" s="113"/>
      <c r="C128" s="113"/>
      <c r="D128" s="113"/>
      <c r="E128" s="113"/>
      <c r="F128" s="113"/>
      <c r="G128" s="113"/>
      <c r="H128" s="113"/>
      <c r="I128" s="113"/>
      <c r="J128" s="113"/>
      <c r="K128" s="113"/>
      <c r="M128" s="113"/>
      <c r="N128" s="113"/>
      <c r="O128" s="113"/>
      <c r="P128" s="113"/>
      <c r="Q128" s="113"/>
      <c r="R128" s="113"/>
      <c r="S128" s="113"/>
      <c r="T128" s="113"/>
      <c r="U128" s="113"/>
      <c r="V128" s="113"/>
      <c r="W128" s="113"/>
      <c r="X128" s="113"/>
      <c r="Y128" s="113"/>
      <c r="Z128" s="113"/>
      <c r="AA128" s="113"/>
      <c r="AB128" s="113"/>
      <c r="AC128" s="113"/>
      <c r="AD128" s="113"/>
      <c r="AJ128" s="120"/>
      <c r="AK128" s="120"/>
      <c r="AN128" s="120"/>
      <c r="AO128" s="113"/>
      <c r="AP128" s="114"/>
      <c r="AQ128" s="114"/>
      <c r="AR128" s="114"/>
      <c r="AS128" s="114"/>
    </row>
    <row r="129" spans="1:46" s="108" customFormat="1" ht="18" customHeight="1">
      <c r="B129" s="113"/>
      <c r="C129" s="122"/>
      <c r="D129" s="122"/>
      <c r="E129" s="122"/>
      <c r="F129" s="122"/>
      <c r="G129" s="122"/>
      <c r="H129" s="122"/>
      <c r="I129" s="122"/>
      <c r="J129" s="122"/>
      <c r="K129" s="122"/>
      <c r="M129" s="122"/>
      <c r="N129" s="123"/>
      <c r="O129" s="122"/>
      <c r="P129" s="122"/>
      <c r="Q129" s="122"/>
      <c r="R129" s="122"/>
      <c r="S129" s="122"/>
      <c r="T129" s="122"/>
      <c r="U129" s="122"/>
      <c r="V129" s="122"/>
      <c r="W129" s="122"/>
      <c r="X129" s="122"/>
      <c r="Y129" s="122"/>
      <c r="Z129" s="122"/>
      <c r="AA129" s="122"/>
      <c r="AB129" s="122"/>
      <c r="AC129" s="113"/>
      <c r="AD129" s="113"/>
      <c r="AJ129" s="120"/>
      <c r="AK129" s="120"/>
      <c r="AN129" s="120"/>
      <c r="AO129" s="113"/>
      <c r="AP129" s="114"/>
      <c r="AQ129" s="114"/>
      <c r="AR129" s="114"/>
      <c r="AS129" s="114"/>
    </row>
    <row r="130" spans="1:46" s="108" customFormat="1" ht="26.25" customHeight="1">
      <c r="B130" s="122"/>
      <c r="C130" s="122"/>
      <c r="D130" s="122"/>
      <c r="E130" s="122"/>
      <c r="F130" s="122"/>
      <c r="G130" s="122"/>
      <c r="H130" s="122"/>
      <c r="I130" s="122"/>
      <c r="J130" s="122"/>
      <c r="K130" s="122"/>
      <c r="M130" s="122"/>
      <c r="N130" s="124"/>
      <c r="O130" s="122"/>
      <c r="P130" s="122"/>
      <c r="Q130" s="122"/>
      <c r="R130" s="122"/>
      <c r="S130" s="122"/>
      <c r="T130" s="122"/>
      <c r="U130" s="122"/>
      <c r="V130" s="122"/>
      <c r="W130" s="122"/>
      <c r="X130" s="122"/>
      <c r="Y130" s="122"/>
      <c r="Z130" s="122"/>
      <c r="AA130" s="122"/>
      <c r="AB130" s="122"/>
      <c r="AC130" s="113"/>
      <c r="AD130" s="113"/>
      <c r="AJ130" s="120"/>
      <c r="AK130" s="120"/>
      <c r="AN130" s="120"/>
      <c r="AO130" s="120"/>
    </row>
    <row r="131" spans="1:46" s="108" customFormat="1" ht="26.25" customHeight="1">
      <c r="B131" s="113"/>
      <c r="C131" s="122"/>
      <c r="D131" s="122"/>
      <c r="E131" s="122"/>
      <c r="F131" s="122"/>
      <c r="G131" s="122"/>
      <c r="H131" s="122"/>
      <c r="I131" s="122"/>
      <c r="J131" s="122"/>
      <c r="K131" s="122"/>
      <c r="M131" s="122"/>
      <c r="N131" s="124"/>
      <c r="O131" s="122"/>
      <c r="P131" s="122"/>
      <c r="Q131" s="122"/>
      <c r="R131" s="122"/>
      <c r="S131" s="122"/>
      <c r="T131" s="122"/>
      <c r="U131" s="122"/>
      <c r="V131" s="122"/>
      <c r="W131" s="122"/>
      <c r="X131" s="122"/>
      <c r="Y131" s="122"/>
      <c r="Z131" s="122"/>
      <c r="AA131" s="122"/>
      <c r="AB131" s="122"/>
      <c r="AC131" s="113"/>
      <c r="AD131" s="113"/>
      <c r="AJ131" s="120"/>
      <c r="AK131" s="120"/>
      <c r="AN131" s="120"/>
      <c r="AO131" s="120"/>
    </row>
    <row r="132" spans="1:46" s="108" customFormat="1" ht="18.75" customHeight="1">
      <c r="B132" s="113"/>
      <c r="C132" s="122"/>
      <c r="D132" s="122"/>
      <c r="E132" s="122"/>
      <c r="F132" s="122"/>
      <c r="G132" s="122"/>
      <c r="H132" s="122"/>
      <c r="I132" s="122"/>
      <c r="J132" s="122"/>
      <c r="K132" s="122"/>
      <c r="M132" s="122"/>
      <c r="N132" s="124"/>
      <c r="O132" s="122"/>
      <c r="P132" s="122"/>
      <c r="Q132" s="122"/>
      <c r="R132" s="122"/>
      <c r="S132" s="122"/>
      <c r="T132" s="122"/>
      <c r="U132" s="122"/>
      <c r="V132" s="122"/>
      <c r="W132" s="122"/>
      <c r="X132" s="122"/>
      <c r="Y132" s="122"/>
      <c r="Z132" s="122"/>
      <c r="AA132" s="122"/>
      <c r="AB132" s="122"/>
      <c r="AC132" s="113"/>
      <c r="AD132" s="113"/>
      <c r="AJ132" s="120"/>
      <c r="AK132" s="120"/>
      <c r="AN132" s="120"/>
      <c r="AO132" s="120"/>
    </row>
    <row r="133" spans="1:46" s="108" customFormat="1" ht="18.75" customHeight="1">
      <c r="B133" s="113"/>
      <c r="C133" s="122"/>
      <c r="D133" s="122"/>
      <c r="E133" s="122"/>
      <c r="F133" s="122"/>
      <c r="G133" s="122"/>
      <c r="H133" s="122"/>
      <c r="I133" s="122"/>
      <c r="J133" s="122"/>
      <c r="K133" s="122"/>
      <c r="L133" s="113"/>
      <c r="M133" s="122"/>
      <c r="N133" s="122"/>
      <c r="O133" s="122"/>
      <c r="P133" s="122"/>
      <c r="Q133" s="122"/>
      <c r="R133" s="122"/>
      <c r="S133" s="122"/>
      <c r="T133" s="122"/>
      <c r="U133" s="122"/>
      <c r="V133" s="122"/>
      <c r="W133" s="122"/>
      <c r="X133" s="122"/>
      <c r="Y133" s="122"/>
      <c r="Z133" s="122"/>
      <c r="AA133" s="122"/>
      <c r="AB133" s="122"/>
      <c r="AC133" s="113"/>
      <c r="AD133" s="113"/>
      <c r="AE133" s="113"/>
      <c r="AF133" s="113"/>
      <c r="AG133" s="113"/>
      <c r="AH133" s="113"/>
      <c r="AI133" s="113"/>
      <c r="AJ133" s="113"/>
      <c r="AK133" s="113"/>
      <c r="AL133" s="113"/>
      <c r="AM133" s="113"/>
      <c r="AN133" s="113"/>
      <c r="AO133" s="113"/>
      <c r="AP133" s="113"/>
      <c r="AQ133" s="113"/>
      <c r="AR133" s="113"/>
      <c r="AS133" s="113"/>
      <c r="AT133" s="113"/>
    </row>
    <row r="134" spans="1:46" s="108" customFormat="1" ht="18.75" customHeight="1">
      <c r="C134" s="125"/>
      <c r="D134" s="125"/>
      <c r="E134" s="125"/>
      <c r="F134" s="125"/>
      <c r="G134" s="125"/>
      <c r="H134" s="125"/>
      <c r="I134" s="125"/>
      <c r="J134" s="125"/>
      <c r="K134" s="125"/>
      <c r="L134" s="122"/>
      <c r="M134" s="125"/>
      <c r="N134" s="125"/>
      <c r="O134" s="122"/>
      <c r="P134" s="122"/>
      <c r="Q134" s="122"/>
      <c r="R134" s="122"/>
      <c r="S134" s="122"/>
      <c r="T134" s="122"/>
      <c r="U134" s="122"/>
      <c r="V134" s="122"/>
      <c r="W134" s="122"/>
      <c r="X134" s="122"/>
      <c r="Y134" s="122"/>
      <c r="Z134" s="122"/>
      <c r="AA134" s="122"/>
      <c r="AB134" s="122"/>
      <c r="AC134" s="122"/>
      <c r="AD134" s="122"/>
      <c r="AE134" s="122"/>
      <c r="AF134" s="122"/>
      <c r="AG134" s="122"/>
      <c r="AH134" s="122"/>
      <c r="AI134" s="124"/>
      <c r="AJ134" s="122"/>
      <c r="AK134" s="122"/>
      <c r="AL134" s="122"/>
      <c r="AM134" s="122"/>
      <c r="AN134" s="122"/>
      <c r="AO134" s="122"/>
      <c r="AP134" s="113"/>
      <c r="AQ134" s="113"/>
      <c r="AR134" s="113"/>
      <c r="AS134" s="113"/>
      <c r="AT134" s="113"/>
    </row>
    <row r="135" spans="1:46" s="125" customFormat="1" ht="18.75" customHeight="1">
      <c r="A135" s="122"/>
      <c r="B135" s="122"/>
      <c r="C135" s="122"/>
      <c r="D135" s="122"/>
      <c r="E135" s="122"/>
      <c r="F135" s="122"/>
      <c r="G135" s="122"/>
      <c r="H135" s="122"/>
      <c r="I135" s="122"/>
      <c r="J135" s="122"/>
      <c r="K135" s="122"/>
      <c r="L135" s="122"/>
      <c r="M135" s="122"/>
      <c r="N135" s="122"/>
      <c r="O135" s="122"/>
      <c r="P135" s="122"/>
      <c r="Q135" s="122"/>
      <c r="R135" s="122"/>
      <c r="S135" s="122"/>
      <c r="T135" s="122"/>
      <c r="U135" s="122"/>
      <c r="V135" s="122"/>
      <c r="W135" s="122"/>
      <c r="X135" s="122"/>
      <c r="Y135" s="122"/>
      <c r="Z135" s="122"/>
      <c r="AA135" s="122"/>
      <c r="AB135" s="122"/>
      <c r="AC135" s="122"/>
      <c r="AD135" s="122"/>
      <c r="AE135" s="122"/>
      <c r="AF135" s="122"/>
      <c r="AG135" s="122"/>
      <c r="AH135" s="122"/>
      <c r="AI135" s="126"/>
      <c r="AJ135" s="122"/>
      <c r="AK135" s="122"/>
      <c r="AL135" s="122"/>
      <c r="AM135" s="122"/>
      <c r="AN135" s="122"/>
      <c r="AO135" s="122"/>
      <c r="AP135" s="122"/>
      <c r="AQ135" s="122"/>
      <c r="AR135" s="122"/>
      <c r="AS135" s="122"/>
      <c r="AT135" s="122"/>
    </row>
    <row r="136" spans="1:46" s="125" customFormat="1" ht="26.25" customHeight="1">
      <c r="A136" s="122"/>
      <c r="B136" s="122"/>
      <c r="C136" s="122"/>
      <c r="D136" s="122"/>
      <c r="E136" s="122"/>
      <c r="F136" s="122"/>
      <c r="G136" s="122"/>
      <c r="H136" s="122"/>
      <c r="I136" s="122"/>
      <c r="J136" s="122"/>
      <c r="K136" s="122"/>
      <c r="L136" s="122"/>
      <c r="M136" s="122"/>
      <c r="N136" s="126"/>
      <c r="O136" s="127"/>
      <c r="P136" s="122"/>
      <c r="Q136" s="122"/>
      <c r="R136" s="122"/>
      <c r="S136" s="122"/>
      <c r="T136" s="122"/>
      <c r="U136" s="122"/>
      <c r="V136" s="122"/>
      <c r="W136" s="122"/>
      <c r="X136" s="122"/>
      <c r="Y136" s="122"/>
      <c r="Z136" s="122"/>
      <c r="AA136" s="122"/>
      <c r="AB136" s="122"/>
      <c r="AC136" s="122"/>
      <c r="AD136" s="122"/>
      <c r="AE136" s="122"/>
      <c r="AF136" s="122"/>
      <c r="AG136" s="122"/>
      <c r="AH136" s="122"/>
      <c r="AI136" s="126"/>
      <c r="AJ136" s="122"/>
      <c r="AK136" s="122"/>
      <c r="AL136" s="122"/>
      <c r="AM136" s="122"/>
      <c r="AN136" s="122"/>
      <c r="AO136" s="122"/>
      <c r="AP136" s="122"/>
      <c r="AQ136" s="122"/>
      <c r="AR136" s="122"/>
      <c r="AS136" s="122"/>
      <c r="AT136" s="122"/>
    </row>
    <row r="137" spans="1:46" s="125" customFormat="1" ht="26.25" customHeight="1">
      <c r="A137" s="122"/>
      <c r="B137" s="122"/>
      <c r="C137" s="122"/>
      <c r="D137" s="122"/>
      <c r="E137" s="122"/>
      <c r="F137" s="122"/>
      <c r="G137" s="122"/>
      <c r="H137" s="122"/>
      <c r="I137" s="122"/>
      <c r="J137" s="122"/>
      <c r="K137" s="122"/>
      <c r="L137" s="122"/>
      <c r="M137" s="122"/>
      <c r="N137" s="124"/>
      <c r="O137" s="127"/>
      <c r="P137" s="122"/>
      <c r="Q137" s="122"/>
      <c r="R137" s="122"/>
      <c r="S137" s="122"/>
      <c r="T137" s="122"/>
      <c r="U137" s="122"/>
      <c r="V137" s="122"/>
      <c r="W137" s="122"/>
      <c r="X137" s="122"/>
      <c r="Y137" s="122"/>
      <c r="Z137" s="122"/>
      <c r="AA137" s="122"/>
      <c r="AB137" s="122"/>
      <c r="AC137" s="122"/>
      <c r="AD137" s="122"/>
      <c r="AE137" s="122"/>
      <c r="AF137" s="122"/>
      <c r="AG137" s="122"/>
      <c r="AH137" s="122"/>
      <c r="AI137" s="126"/>
      <c r="AJ137" s="122"/>
      <c r="AK137" s="122"/>
      <c r="AL137" s="122"/>
      <c r="AM137" s="122"/>
      <c r="AN137" s="122"/>
      <c r="AO137" s="122"/>
      <c r="AP137" s="122"/>
      <c r="AQ137" s="122"/>
      <c r="AR137" s="122"/>
      <c r="AS137" s="122"/>
      <c r="AT137" s="122"/>
    </row>
    <row r="138" spans="1:46" s="125" customFormat="1" ht="18.75" customHeight="1">
      <c r="A138" s="122"/>
      <c r="B138" s="122"/>
      <c r="C138" s="122"/>
      <c r="D138" s="122"/>
      <c r="E138" s="122"/>
      <c r="F138" s="122"/>
      <c r="G138" s="122"/>
      <c r="H138" s="122"/>
      <c r="I138" s="122"/>
      <c r="J138" s="122"/>
      <c r="K138" s="122"/>
      <c r="L138" s="122"/>
      <c r="M138" s="122"/>
      <c r="N138" s="122"/>
      <c r="O138" s="122"/>
      <c r="P138" s="122"/>
      <c r="Q138" s="122"/>
      <c r="R138" s="122"/>
      <c r="S138" s="122"/>
      <c r="T138" s="122"/>
      <c r="U138" s="122"/>
      <c r="V138" s="122"/>
      <c r="W138" s="122"/>
      <c r="X138" s="122"/>
      <c r="Y138" s="122"/>
      <c r="Z138" s="122"/>
      <c r="AA138" s="122"/>
      <c r="AB138" s="122"/>
      <c r="AC138" s="122"/>
      <c r="AD138" s="122"/>
      <c r="AE138" s="122"/>
      <c r="AF138" s="122"/>
      <c r="AG138" s="122"/>
      <c r="AH138" s="122"/>
      <c r="AI138" s="126"/>
      <c r="AJ138" s="122"/>
      <c r="AK138" s="122"/>
      <c r="AL138" s="122"/>
      <c r="AM138" s="122"/>
      <c r="AN138" s="122"/>
      <c r="AO138" s="122"/>
      <c r="AP138" s="122"/>
      <c r="AQ138" s="122"/>
      <c r="AR138" s="122"/>
      <c r="AS138" s="122"/>
      <c r="AT138" s="122"/>
    </row>
    <row r="139" spans="1:46" s="125" customFormat="1" ht="18.75" customHeight="1">
      <c r="L139" s="122"/>
      <c r="O139" s="122"/>
      <c r="P139" s="122"/>
      <c r="Q139" s="122"/>
      <c r="R139" s="122"/>
      <c r="S139" s="122"/>
      <c r="T139" s="122"/>
      <c r="U139" s="122"/>
      <c r="V139" s="122"/>
      <c r="W139" s="122"/>
      <c r="X139" s="122"/>
      <c r="Y139" s="122"/>
      <c r="Z139" s="122"/>
      <c r="AA139" s="122"/>
      <c r="AB139" s="122"/>
      <c r="AC139" s="122"/>
      <c r="AD139" s="122"/>
      <c r="AE139" s="122"/>
      <c r="AF139" s="122"/>
      <c r="AG139" s="122"/>
      <c r="AH139" s="122"/>
      <c r="AI139" s="122"/>
      <c r="AJ139" s="122"/>
      <c r="AK139" s="122"/>
      <c r="AL139" s="122"/>
      <c r="AM139" s="122"/>
      <c r="AN139" s="122"/>
      <c r="AO139" s="122"/>
      <c r="AP139" s="122"/>
      <c r="AQ139" s="122"/>
      <c r="AR139" s="122"/>
      <c r="AS139" s="122"/>
      <c r="AT139" s="122"/>
    </row>
    <row r="140" spans="1:46" s="125" customFormat="1" ht="18.75" customHeight="1">
      <c r="B140" s="122"/>
      <c r="C140" s="122"/>
      <c r="D140" s="122"/>
      <c r="E140" s="122"/>
      <c r="F140" s="122"/>
      <c r="G140" s="122"/>
      <c r="H140" s="122"/>
      <c r="I140" s="122"/>
      <c r="J140" s="122"/>
      <c r="K140" s="122"/>
      <c r="L140" s="122"/>
      <c r="M140" s="122"/>
      <c r="N140" s="122"/>
      <c r="O140" s="122"/>
      <c r="P140" s="122"/>
      <c r="Q140" s="122"/>
      <c r="R140" s="122"/>
      <c r="S140" s="122"/>
      <c r="T140" s="122"/>
      <c r="U140" s="122"/>
      <c r="V140" s="122"/>
      <c r="W140" s="122"/>
      <c r="X140" s="122"/>
      <c r="Y140" s="122"/>
      <c r="Z140" s="122"/>
      <c r="AA140" s="122"/>
      <c r="AB140" s="122"/>
      <c r="AC140" s="122"/>
      <c r="AD140" s="122"/>
      <c r="AE140" s="122"/>
      <c r="AF140" s="122"/>
      <c r="AG140" s="122"/>
      <c r="AH140" s="122"/>
      <c r="AI140" s="122"/>
      <c r="AJ140" s="122"/>
      <c r="AK140" s="122"/>
      <c r="AL140" s="122"/>
      <c r="AM140" s="122"/>
      <c r="AN140" s="122"/>
      <c r="AO140" s="122"/>
      <c r="AP140" s="122"/>
      <c r="AQ140" s="122"/>
      <c r="AR140" s="122"/>
      <c r="AS140" s="122"/>
      <c r="AT140" s="122"/>
    </row>
    <row r="141" spans="1:46" s="125" customFormat="1" ht="18.75" customHeight="1">
      <c r="B141" s="122"/>
      <c r="C141" s="122"/>
      <c r="D141" s="122"/>
      <c r="E141" s="122"/>
      <c r="F141" s="122"/>
      <c r="G141" s="122"/>
      <c r="H141" s="122"/>
      <c r="I141" s="122"/>
      <c r="J141" s="122"/>
      <c r="K141" s="122"/>
      <c r="L141" s="122"/>
      <c r="M141" s="122"/>
      <c r="N141" s="126"/>
      <c r="O141" s="122"/>
      <c r="P141" s="122"/>
      <c r="Q141" s="122"/>
      <c r="R141" s="122"/>
      <c r="S141" s="122"/>
      <c r="T141" s="122"/>
      <c r="U141" s="122"/>
      <c r="V141" s="122"/>
      <c r="W141" s="122"/>
      <c r="X141" s="122"/>
      <c r="Y141" s="122"/>
      <c r="Z141" s="122"/>
      <c r="AA141" s="122"/>
      <c r="AB141" s="122"/>
      <c r="AC141" s="122"/>
      <c r="AD141" s="122"/>
      <c r="AE141" s="122"/>
      <c r="AF141" s="122"/>
      <c r="AG141" s="122"/>
      <c r="AH141" s="122"/>
      <c r="AI141" s="122"/>
      <c r="AJ141" s="122"/>
      <c r="AK141" s="122"/>
      <c r="AL141" s="122"/>
      <c r="AM141" s="122"/>
      <c r="AN141" s="122"/>
      <c r="AO141" s="122"/>
      <c r="AP141" s="122"/>
      <c r="AQ141" s="122"/>
      <c r="AR141" s="122"/>
      <c r="AS141" s="122"/>
      <c r="AT141" s="122"/>
    </row>
    <row r="142" spans="1:46" s="125" customFormat="1" ht="18.75" customHeight="1">
      <c r="B142" s="122"/>
      <c r="C142" s="122"/>
      <c r="D142" s="122"/>
      <c r="E142" s="122"/>
      <c r="F142" s="122"/>
      <c r="G142" s="122"/>
      <c r="H142" s="122"/>
      <c r="I142" s="122"/>
      <c r="J142" s="122"/>
      <c r="K142" s="122"/>
      <c r="L142" s="122"/>
      <c r="M142" s="122"/>
      <c r="N142" s="126"/>
      <c r="O142" s="122"/>
      <c r="P142" s="122"/>
      <c r="Q142" s="122"/>
      <c r="R142" s="122"/>
      <c r="S142" s="122"/>
      <c r="T142" s="122"/>
      <c r="U142" s="122"/>
      <c r="V142" s="122"/>
      <c r="W142" s="122"/>
      <c r="X142" s="122"/>
      <c r="Y142" s="122"/>
      <c r="Z142" s="122"/>
      <c r="AA142" s="122"/>
      <c r="AB142" s="122"/>
      <c r="AC142" s="122"/>
      <c r="AD142" s="122"/>
      <c r="AE142" s="122"/>
      <c r="AF142" s="122"/>
      <c r="AG142" s="122"/>
      <c r="AH142" s="122"/>
      <c r="AI142" s="124"/>
      <c r="AJ142" s="122"/>
      <c r="AK142" s="122"/>
      <c r="AL142" s="122"/>
      <c r="AM142" s="122"/>
      <c r="AN142" s="122"/>
      <c r="AO142" s="122"/>
      <c r="AP142" s="122"/>
      <c r="AQ142" s="122"/>
      <c r="AR142" s="122"/>
    </row>
    <row r="143" spans="1:46" s="125" customFormat="1" ht="26.25" customHeight="1">
      <c r="B143" s="122"/>
      <c r="C143" s="122"/>
      <c r="D143" s="122"/>
      <c r="E143" s="122"/>
      <c r="F143" s="122"/>
      <c r="G143" s="122"/>
      <c r="H143" s="122"/>
      <c r="I143" s="122"/>
      <c r="J143" s="122"/>
      <c r="K143" s="122"/>
      <c r="L143" s="122"/>
      <c r="M143" s="113"/>
      <c r="N143" s="126"/>
      <c r="O143" s="122"/>
      <c r="P143" s="122"/>
      <c r="Q143" s="122"/>
      <c r="R143" s="122"/>
      <c r="S143" s="122"/>
      <c r="T143" s="122"/>
      <c r="U143" s="122"/>
      <c r="V143" s="122"/>
      <c r="W143" s="122"/>
      <c r="X143" s="122"/>
      <c r="Y143" s="122"/>
      <c r="Z143" s="122"/>
      <c r="AA143" s="122"/>
      <c r="AB143" s="122"/>
      <c r="AC143" s="122"/>
      <c r="AD143" s="122"/>
      <c r="AE143" s="122"/>
      <c r="AF143" s="122"/>
      <c r="AG143" s="122"/>
      <c r="AH143" s="122"/>
      <c r="AI143" s="124"/>
      <c r="AJ143" s="122"/>
      <c r="AK143" s="122"/>
      <c r="AL143" s="122"/>
      <c r="AM143" s="122"/>
      <c r="AN143" s="122"/>
      <c r="AO143" s="122"/>
      <c r="AP143" s="122"/>
      <c r="AQ143" s="122"/>
      <c r="AR143" s="122"/>
    </row>
    <row r="144" spans="1:46" s="125" customFormat="1" ht="24" customHeight="1">
      <c r="B144" s="113"/>
      <c r="C144" s="113"/>
      <c r="D144" s="113"/>
      <c r="E144" s="113"/>
      <c r="F144" s="113"/>
      <c r="G144" s="113"/>
      <c r="H144" s="113"/>
      <c r="I144" s="113"/>
      <c r="J144" s="113"/>
      <c r="K144" s="113"/>
      <c r="L144" s="122"/>
      <c r="M144" s="113"/>
      <c r="N144" s="126"/>
      <c r="O144" s="122"/>
      <c r="P144" s="122"/>
      <c r="Q144" s="122"/>
      <c r="R144" s="122"/>
      <c r="S144" s="122"/>
      <c r="T144" s="122"/>
      <c r="U144" s="122"/>
      <c r="V144" s="122"/>
      <c r="W144" s="122"/>
      <c r="X144" s="122"/>
      <c r="Y144" s="122"/>
      <c r="Z144" s="122"/>
      <c r="AA144" s="122"/>
      <c r="AB144" s="122"/>
      <c r="AC144" s="122"/>
      <c r="AD144" s="122"/>
      <c r="AE144" s="122"/>
      <c r="AF144" s="122"/>
      <c r="AG144" s="122"/>
      <c r="AH144" s="122"/>
      <c r="AI144" s="124"/>
      <c r="AJ144" s="122"/>
      <c r="AK144" s="122"/>
      <c r="AL144" s="122"/>
      <c r="AM144" s="122"/>
      <c r="AN144" s="122"/>
      <c r="AO144" s="122"/>
      <c r="AP144" s="122"/>
      <c r="AQ144" s="122"/>
      <c r="AR144" s="122"/>
    </row>
    <row r="145" spans="2:46" s="125" customFormat="1" ht="18.75" customHeight="1">
      <c r="B145" s="113"/>
      <c r="C145" s="113"/>
      <c r="D145" s="113"/>
      <c r="E145" s="113"/>
      <c r="F145" s="113"/>
      <c r="G145" s="113"/>
      <c r="H145" s="113"/>
      <c r="I145" s="113"/>
      <c r="J145" s="113"/>
      <c r="K145" s="113"/>
      <c r="L145" s="122"/>
      <c r="M145" s="113"/>
      <c r="N145" s="126"/>
      <c r="O145" s="122"/>
      <c r="P145" s="122"/>
      <c r="Q145" s="122"/>
      <c r="R145" s="122"/>
      <c r="S145" s="122"/>
      <c r="T145" s="122"/>
      <c r="U145" s="122"/>
      <c r="V145" s="122"/>
      <c r="W145" s="122"/>
      <c r="X145" s="122"/>
      <c r="Y145" s="122"/>
      <c r="Z145" s="122"/>
      <c r="AA145" s="122"/>
      <c r="AB145" s="122"/>
      <c r="AC145" s="122"/>
      <c r="AD145" s="122"/>
      <c r="AE145" s="122"/>
      <c r="AF145" s="122"/>
      <c r="AG145" s="122"/>
      <c r="AH145" s="122"/>
      <c r="AI145" s="122"/>
      <c r="AJ145" s="122"/>
      <c r="AK145" s="122"/>
      <c r="AL145" s="122"/>
      <c r="AM145" s="122"/>
      <c r="AN145" s="122"/>
      <c r="AO145" s="122"/>
      <c r="AP145" s="122"/>
      <c r="AQ145" s="122"/>
      <c r="AR145" s="122"/>
    </row>
    <row r="146" spans="2:46" s="125" customFormat="1" ht="18.75" customHeight="1">
      <c r="B146" s="122"/>
      <c r="C146" s="122"/>
      <c r="D146" s="122"/>
      <c r="E146" s="122"/>
      <c r="F146" s="122"/>
      <c r="G146" s="122"/>
      <c r="H146" s="122"/>
      <c r="I146" s="122"/>
      <c r="J146" s="122"/>
      <c r="K146" s="122"/>
      <c r="L146" s="122"/>
      <c r="M146" s="122"/>
      <c r="N146" s="122"/>
      <c r="O146" s="122"/>
      <c r="P146" s="122"/>
      <c r="Q146" s="122"/>
      <c r="R146" s="122"/>
      <c r="S146" s="122"/>
      <c r="T146" s="122"/>
      <c r="U146" s="122"/>
      <c r="V146" s="122"/>
      <c r="W146" s="122"/>
      <c r="X146" s="122"/>
      <c r="Y146" s="122"/>
      <c r="Z146" s="122"/>
      <c r="AA146" s="122"/>
      <c r="AB146" s="122"/>
      <c r="AC146" s="122"/>
      <c r="AD146" s="122"/>
      <c r="AE146" s="122"/>
      <c r="AF146" s="122"/>
      <c r="AG146" s="122"/>
      <c r="AH146" s="122"/>
      <c r="AI146" s="122"/>
      <c r="AJ146" s="122"/>
      <c r="AK146" s="122"/>
      <c r="AL146" s="122"/>
      <c r="AM146" s="122"/>
      <c r="AN146" s="122"/>
      <c r="AO146" s="122"/>
      <c r="AP146" s="122"/>
      <c r="AQ146" s="122"/>
      <c r="AR146" s="122"/>
    </row>
    <row r="147" spans="2:46" s="125" customFormat="1" ht="18.75" customHeight="1">
      <c r="P147" s="128"/>
      <c r="AJ147" s="128"/>
      <c r="AK147" s="128"/>
      <c r="AN147" s="128"/>
      <c r="AO147" s="128"/>
    </row>
    <row r="148" spans="2:46" s="125" customFormat="1" ht="18.75" customHeight="1">
      <c r="B148" s="122"/>
      <c r="C148" s="122"/>
      <c r="D148" s="122"/>
      <c r="E148" s="122"/>
      <c r="F148" s="122"/>
      <c r="G148" s="122"/>
      <c r="H148" s="122"/>
      <c r="I148" s="122"/>
      <c r="J148" s="122"/>
      <c r="K148" s="122"/>
      <c r="M148" s="122"/>
      <c r="N148" s="122"/>
      <c r="O148" s="122"/>
      <c r="P148" s="113"/>
      <c r="Q148" s="122"/>
      <c r="R148" s="122"/>
      <c r="S148" s="122"/>
      <c r="T148" s="122"/>
      <c r="U148" s="122"/>
      <c r="V148" s="122"/>
      <c r="W148" s="122"/>
      <c r="X148" s="122"/>
      <c r="Y148" s="122"/>
      <c r="Z148" s="122"/>
      <c r="AA148" s="122"/>
      <c r="AB148" s="122"/>
      <c r="AC148" s="122"/>
      <c r="AJ148" s="128"/>
      <c r="AK148" s="128"/>
      <c r="AN148" s="128"/>
      <c r="AO148" s="128"/>
    </row>
    <row r="149" spans="2:46" s="125" customFormat="1" ht="18.75" customHeight="1">
      <c r="B149" s="122"/>
      <c r="C149" s="122"/>
      <c r="D149" s="122"/>
      <c r="E149" s="122"/>
      <c r="F149" s="122"/>
      <c r="G149" s="122"/>
      <c r="H149" s="122"/>
      <c r="I149" s="122"/>
      <c r="J149" s="122"/>
      <c r="K149" s="122"/>
      <c r="M149" s="122"/>
      <c r="N149" s="126"/>
      <c r="O149" s="122"/>
      <c r="P149" s="122"/>
      <c r="Q149" s="122"/>
      <c r="R149" s="122"/>
      <c r="S149" s="122"/>
      <c r="T149" s="122"/>
      <c r="U149" s="122"/>
      <c r="V149" s="122"/>
      <c r="W149" s="122"/>
      <c r="X149" s="122"/>
      <c r="Y149" s="122"/>
      <c r="Z149" s="122"/>
      <c r="AA149" s="122"/>
      <c r="AB149" s="122"/>
      <c r="AC149" s="122"/>
      <c r="AJ149" s="128"/>
      <c r="AK149" s="128"/>
      <c r="AN149" s="128"/>
      <c r="AO149" s="128"/>
    </row>
    <row r="150" spans="2:46" s="108" customFormat="1" ht="18.75" customHeight="1">
      <c r="B150" s="113"/>
      <c r="C150" s="113"/>
      <c r="D150" s="113"/>
      <c r="E150" s="113"/>
      <c r="F150" s="113"/>
      <c r="G150" s="113"/>
      <c r="H150" s="113"/>
      <c r="I150" s="113"/>
      <c r="J150" s="113"/>
      <c r="K150" s="113"/>
      <c r="M150" s="113"/>
      <c r="N150" s="126"/>
      <c r="O150" s="122"/>
      <c r="P150" s="122"/>
      <c r="Q150" s="122"/>
      <c r="R150" s="122"/>
      <c r="S150" s="122"/>
      <c r="T150" s="122"/>
      <c r="U150" s="122"/>
      <c r="V150" s="122"/>
      <c r="W150" s="122"/>
      <c r="X150" s="122"/>
      <c r="Y150" s="122"/>
      <c r="Z150" s="122"/>
      <c r="AA150" s="122"/>
      <c r="AB150" s="122"/>
      <c r="AC150" s="113"/>
      <c r="AJ150" s="120"/>
      <c r="AK150" s="120"/>
      <c r="AN150" s="120"/>
      <c r="AO150" s="120"/>
    </row>
    <row r="151" spans="2:46" s="108" customFormat="1" ht="18.75" customHeight="1">
      <c r="B151" s="113"/>
      <c r="C151" s="113"/>
      <c r="D151" s="113"/>
      <c r="E151" s="113"/>
      <c r="F151" s="113"/>
      <c r="G151" s="113"/>
      <c r="H151" s="113"/>
      <c r="I151" s="113"/>
      <c r="J151" s="113"/>
      <c r="K151" s="113"/>
      <c r="M151" s="113"/>
      <c r="N151" s="126"/>
      <c r="O151" s="122"/>
      <c r="P151" s="122"/>
      <c r="Q151" s="122"/>
      <c r="R151" s="122"/>
      <c r="S151" s="122"/>
      <c r="T151" s="122"/>
      <c r="U151" s="122"/>
      <c r="V151" s="122"/>
      <c r="W151" s="122"/>
      <c r="X151" s="122"/>
      <c r="Y151" s="122"/>
      <c r="Z151" s="122"/>
      <c r="AA151" s="122"/>
      <c r="AB151" s="122"/>
      <c r="AC151" s="113"/>
      <c r="AJ151" s="120"/>
      <c r="AK151" s="120"/>
      <c r="AN151" s="120"/>
      <c r="AO151" s="120"/>
    </row>
    <row r="152" spans="2:46" s="108" customFormat="1" ht="18.75" customHeight="1">
      <c r="B152" s="113"/>
      <c r="C152" s="113"/>
      <c r="D152" s="113"/>
      <c r="E152" s="113"/>
      <c r="F152" s="113"/>
      <c r="G152" s="113"/>
      <c r="H152" s="113"/>
      <c r="I152" s="113"/>
      <c r="J152" s="113"/>
      <c r="K152" s="113"/>
      <c r="M152" s="113"/>
      <c r="N152" s="129"/>
      <c r="O152" s="122"/>
      <c r="P152" s="122"/>
      <c r="Q152" s="122"/>
      <c r="R152" s="122"/>
      <c r="S152" s="122"/>
      <c r="T152" s="122"/>
      <c r="U152" s="122"/>
      <c r="V152" s="122"/>
      <c r="W152" s="122"/>
      <c r="X152" s="122"/>
      <c r="Y152" s="122"/>
      <c r="Z152" s="122"/>
      <c r="AA152" s="122"/>
      <c r="AB152" s="122"/>
      <c r="AC152" s="113"/>
      <c r="AJ152" s="120"/>
      <c r="AK152" s="120"/>
      <c r="AN152" s="120"/>
      <c r="AO152" s="120"/>
    </row>
    <row r="153" spans="2:46" s="108" customFormat="1" ht="26.25" customHeight="1">
      <c r="B153" s="122"/>
      <c r="C153" s="122"/>
      <c r="D153" s="122"/>
      <c r="E153" s="122"/>
      <c r="F153" s="122"/>
      <c r="G153" s="122"/>
      <c r="H153" s="122"/>
      <c r="I153" s="122"/>
      <c r="J153" s="122"/>
      <c r="K153" s="122"/>
      <c r="M153" s="122"/>
      <c r="N153" s="129"/>
      <c r="O153" s="122"/>
      <c r="P153" s="122"/>
      <c r="Q153" s="122"/>
      <c r="R153" s="122"/>
      <c r="S153" s="122"/>
      <c r="T153" s="122"/>
      <c r="U153" s="122"/>
      <c r="V153" s="122"/>
      <c r="W153" s="122"/>
      <c r="X153" s="122"/>
      <c r="Y153" s="122"/>
      <c r="Z153" s="122"/>
      <c r="AA153" s="122"/>
      <c r="AB153" s="122"/>
      <c r="AC153" s="113"/>
      <c r="AJ153" s="120"/>
      <c r="AK153" s="120"/>
      <c r="AN153" s="120"/>
      <c r="AO153" s="120"/>
    </row>
    <row r="154" spans="2:46" s="108" customFormat="1" ht="18.75" customHeight="1">
      <c r="B154" s="113"/>
      <c r="C154" s="113"/>
      <c r="D154" s="113"/>
      <c r="E154" s="113"/>
      <c r="F154" s="113"/>
      <c r="G154" s="113"/>
      <c r="H154" s="113"/>
      <c r="I154" s="113"/>
      <c r="J154" s="113"/>
      <c r="K154" s="113"/>
      <c r="M154" s="113"/>
      <c r="N154" s="126"/>
      <c r="O154" s="122"/>
      <c r="P154" s="122"/>
      <c r="Q154" s="122"/>
      <c r="R154" s="122"/>
      <c r="S154" s="122"/>
      <c r="T154" s="122"/>
      <c r="U154" s="122"/>
      <c r="V154" s="122"/>
      <c r="W154" s="122"/>
      <c r="X154" s="122"/>
      <c r="Y154" s="122"/>
      <c r="Z154" s="122"/>
      <c r="AA154" s="122"/>
      <c r="AB154" s="122"/>
      <c r="AC154" s="113"/>
      <c r="AJ154" s="120"/>
      <c r="AK154" s="120"/>
      <c r="AS154" s="120"/>
      <c r="AT154" s="120"/>
    </row>
    <row r="155" spans="2:46" s="108" customFormat="1" ht="18.75" customHeight="1">
      <c r="B155" s="113"/>
      <c r="C155" s="113"/>
      <c r="D155" s="113"/>
      <c r="E155" s="113"/>
      <c r="F155" s="113"/>
      <c r="G155" s="113"/>
      <c r="H155" s="113"/>
      <c r="I155" s="113"/>
      <c r="J155" s="113"/>
      <c r="K155" s="113"/>
      <c r="M155" s="113"/>
      <c r="N155" s="129"/>
      <c r="O155" s="122"/>
      <c r="P155" s="122"/>
      <c r="Q155" s="122"/>
      <c r="R155" s="122"/>
      <c r="S155" s="122"/>
      <c r="T155" s="122"/>
      <c r="U155" s="122"/>
      <c r="V155" s="122"/>
      <c r="W155" s="122"/>
      <c r="X155" s="122"/>
      <c r="Y155" s="122"/>
      <c r="Z155" s="122"/>
      <c r="AA155" s="122"/>
      <c r="AB155" s="122"/>
      <c r="AC155" s="113"/>
      <c r="AJ155" s="120"/>
      <c r="AK155" s="120"/>
      <c r="AS155" s="120"/>
      <c r="AT155" s="120"/>
    </row>
    <row r="156" spans="2:46" s="108" customFormat="1" ht="18.75" customHeight="1">
      <c r="B156" s="113"/>
      <c r="C156" s="113"/>
      <c r="D156" s="113"/>
      <c r="E156" s="113"/>
      <c r="F156" s="113"/>
      <c r="G156" s="113"/>
      <c r="H156" s="113"/>
      <c r="I156" s="113"/>
      <c r="J156" s="113"/>
      <c r="K156" s="113"/>
      <c r="M156" s="113"/>
      <c r="N156" s="126"/>
      <c r="O156" s="122"/>
      <c r="P156" s="122"/>
      <c r="Q156" s="122"/>
      <c r="R156" s="122"/>
      <c r="S156" s="122"/>
      <c r="T156" s="122"/>
      <c r="U156" s="122"/>
      <c r="V156" s="122"/>
      <c r="W156" s="122"/>
      <c r="X156" s="122"/>
      <c r="Y156" s="122"/>
      <c r="Z156" s="122"/>
      <c r="AA156" s="122"/>
      <c r="AB156" s="122"/>
      <c r="AC156" s="113"/>
      <c r="AJ156" s="120"/>
      <c r="AK156" s="120"/>
      <c r="AS156" s="120"/>
      <c r="AT156" s="120"/>
    </row>
    <row r="157" spans="2:46" s="108" customFormat="1" ht="18.75" customHeight="1">
      <c r="B157" s="113"/>
      <c r="C157" s="113"/>
      <c r="D157" s="113"/>
      <c r="E157" s="113"/>
      <c r="F157" s="113"/>
      <c r="G157" s="113"/>
      <c r="H157" s="113"/>
      <c r="I157" s="113"/>
      <c r="J157" s="113"/>
      <c r="K157" s="113"/>
      <c r="M157" s="113"/>
      <c r="N157" s="113"/>
      <c r="O157" s="113"/>
      <c r="P157" s="113"/>
      <c r="Q157" s="113"/>
      <c r="R157" s="113"/>
      <c r="S157" s="113"/>
      <c r="T157" s="113"/>
      <c r="U157" s="113"/>
      <c r="V157" s="113"/>
      <c r="W157" s="113"/>
      <c r="X157" s="113"/>
      <c r="Y157" s="113"/>
      <c r="Z157" s="113"/>
      <c r="AA157" s="113"/>
      <c r="AB157" s="113"/>
      <c r="AC157" s="113"/>
      <c r="AJ157" s="120"/>
      <c r="AK157" s="120"/>
      <c r="AS157" s="120"/>
      <c r="AT157" s="120"/>
    </row>
    <row r="158" spans="2:46" s="108" customFormat="1" ht="18.75" customHeight="1">
      <c r="B158" s="113"/>
      <c r="C158" s="113"/>
      <c r="D158" s="113"/>
      <c r="E158" s="113"/>
      <c r="F158" s="113"/>
      <c r="G158" s="113"/>
      <c r="H158" s="113"/>
      <c r="I158" s="113"/>
      <c r="J158" s="113"/>
      <c r="K158" s="113"/>
      <c r="M158" s="113"/>
      <c r="N158" s="113"/>
      <c r="O158" s="113"/>
      <c r="P158" s="113"/>
      <c r="Q158" s="113"/>
      <c r="R158" s="113"/>
      <c r="S158" s="113"/>
      <c r="T158" s="113"/>
      <c r="U158" s="113"/>
      <c r="V158" s="113"/>
      <c r="W158" s="113"/>
      <c r="X158" s="113"/>
      <c r="Y158" s="113"/>
      <c r="Z158" s="113"/>
      <c r="AA158" s="113"/>
      <c r="AB158" s="113"/>
      <c r="AC158" s="113"/>
      <c r="AJ158" s="120"/>
      <c r="AK158" s="120"/>
      <c r="AS158" s="120"/>
      <c r="AT158" s="120"/>
    </row>
    <row r="159" spans="2:46" s="108" customFormat="1" ht="18.75" customHeight="1">
      <c r="B159" s="113"/>
      <c r="C159" s="113"/>
      <c r="D159" s="113"/>
      <c r="E159" s="113"/>
      <c r="F159" s="113"/>
      <c r="G159" s="113"/>
      <c r="H159" s="113"/>
      <c r="I159" s="113"/>
      <c r="J159" s="113"/>
      <c r="K159" s="113"/>
      <c r="M159" s="113"/>
      <c r="N159" s="113"/>
      <c r="O159" s="113"/>
      <c r="P159" s="113"/>
      <c r="Q159" s="113"/>
      <c r="R159" s="113"/>
      <c r="S159" s="113"/>
      <c r="T159" s="113"/>
      <c r="U159" s="113"/>
      <c r="V159" s="113"/>
      <c r="W159" s="113"/>
      <c r="X159" s="113"/>
      <c r="Y159" s="113"/>
      <c r="Z159" s="113"/>
      <c r="AA159" s="113"/>
      <c r="AB159" s="113"/>
      <c r="AC159" s="113"/>
      <c r="AJ159" s="120"/>
      <c r="AK159" s="120"/>
      <c r="AS159" s="120"/>
      <c r="AT159" s="120"/>
    </row>
    <row r="160" spans="2:46" s="108" customFormat="1" ht="18.75" customHeight="1">
      <c r="B160" s="113"/>
      <c r="C160" s="113"/>
      <c r="D160" s="113"/>
      <c r="E160" s="113"/>
      <c r="F160" s="113"/>
      <c r="G160" s="113"/>
      <c r="H160" s="113"/>
      <c r="I160" s="113"/>
      <c r="J160" s="113"/>
      <c r="K160" s="113"/>
      <c r="M160" s="113"/>
      <c r="N160" s="113"/>
      <c r="O160" s="113"/>
      <c r="P160" s="113"/>
      <c r="Q160" s="113"/>
      <c r="R160" s="113"/>
      <c r="S160" s="113"/>
      <c r="T160" s="113"/>
      <c r="U160" s="113"/>
      <c r="V160" s="113"/>
      <c r="W160" s="113"/>
      <c r="X160" s="113"/>
      <c r="Y160" s="113"/>
      <c r="Z160" s="113"/>
      <c r="AA160" s="113"/>
      <c r="AB160" s="113"/>
      <c r="AC160" s="113"/>
      <c r="AJ160" s="120"/>
      <c r="AK160" s="120"/>
      <c r="AS160" s="120"/>
      <c r="AT160" s="120"/>
    </row>
    <row r="161" spans="1:52" s="108" customFormat="1" ht="18.75" customHeight="1">
      <c r="A161" s="113"/>
      <c r="B161" s="113"/>
      <c r="C161" s="113"/>
      <c r="D161" s="113"/>
      <c r="E161" s="113"/>
      <c r="F161" s="113"/>
      <c r="G161" s="113"/>
      <c r="H161" s="113"/>
      <c r="I161" s="113"/>
      <c r="J161" s="113"/>
      <c r="K161" s="113"/>
      <c r="L161" s="113"/>
      <c r="M161" s="113"/>
      <c r="N161" s="113"/>
      <c r="O161" s="113"/>
      <c r="P161" s="113"/>
      <c r="Q161" s="113"/>
      <c r="R161" s="113"/>
      <c r="S161" s="113"/>
      <c r="T161" s="113"/>
      <c r="U161" s="113"/>
      <c r="V161" s="113"/>
      <c r="W161" s="113"/>
      <c r="X161" s="113"/>
      <c r="Y161" s="113"/>
      <c r="Z161" s="113"/>
      <c r="AA161" s="113"/>
      <c r="AB161" s="113"/>
      <c r="AC161" s="113"/>
      <c r="AD161" s="113"/>
      <c r="AE161" s="113"/>
      <c r="AF161" s="113"/>
      <c r="AG161" s="113"/>
      <c r="AH161" s="113"/>
      <c r="AI161" s="113"/>
      <c r="AJ161" s="113"/>
      <c r="AK161" s="113"/>
      <c r="AL161" s="113"/>
      <c r="AM161" s="113"/>
      <c r="AN161" s="113"/>
      <c r="AO161" s="113"/>
      <c r="AP161" s="113"/>
      <c r="AQ161" s="113"/>
      <c r="AR161" s="113"/>
      <c r="AS161" s="113"/>
      <c r="AT161" s="113"/>
      <c r="AU161" s="113"/>
      <c r="AV161" s="113"/>
      <c r="AW161" s="113"/>
      <c r="AX161" s="113"/>
      <c r="AY161" s="113"/>
      <c r="AZ161" s="113"/>
    </row>
    <row r="162" spans="1:52" s="108" customFormat="1" ht="18.75" customHeight="1">
      <c r="A162" s="113"/>
      <c r="B162" s="113"/>
      <c r="C162" s="113"/>
      <c r="D162" s="113"/>
      <c r="E162" s="113"/>
      <c r="F162" s="113"/>
      <c r="G162" s="113"/>
      <c r="H162" s="113"/>
      <c r="I162" s="113"/>
      <c r="J162" s="113"/>
      <c r="K162" s="113"/>
      <c r="L162" s="113"/>
      <c r="M162" s="113"/>
      <c r="N162" s="113"/>
      <c r="O162" s="113"/>
      <c r="P162" s="113"/>
      <c r="Q162" s="113"/>
      <c r="R162" s="113"/>
      <c r="S162" s="113"/>
      <c r="T162" s="113"/>
      <c r="U162" s="113"/>
      <c r="V162" s="113"/>
      <c r="W162" s="113"/>
      <c r="X162" s="113"/>
      <c r="Y162" s="113"/>
      <c r="Z162" s="113"/>
      <c r="AA162" s="113"/>
      <c r="AB162" s="113"/>
      <c r="AC162" s="113"/>
      <c r="AD162" s="113"/>
      <c r="AE162" s="113"/>
      <c r="AF162" s="113"/>
      <c r="AG162" s="113"/>
      <c r="AH162" s="113"/>
      <c r="AI162" s="113"/>
      <c r="AJ162" s="113"/>
      <c r="AK162" s="113"/>
      <c r="AL162" s="113"/>
      <c r="AM162" s="113"/>
      <c r="AN162" s="113"/>
      <c r="AO162" s="113"/>
      <c r="AP162" s="113"/>
      <c r="AQ162" s="113"/>
      <c r="AR162" s="113"/>
      <c r="AS162" s="113"/>
      <c r="AT162" s="113"/>
      <c r="AU162" s="113"/>
      <c r="AV162" s="113"/>
      <c r="AW162" s="113"/>
      <c r="AX162" s="113"/>
      <c r="AY162" s="113"/>
      <c r="AZ162" s="113"/>
    </row>
    <row r="163" spans="1:52" s="108" customFormat="1" ht="18.75" customHeight="1">
      <c r="A163" s="130"/>
      <c r="B163" s="130"/>
      <c r="C163" s="130"/>
      <c r="D163" s="130"/>
      <c r="E163" s="130"/>
      <c r="F163" s="130"/>
      <c r="G163" s="130"/>
      <c r="H163" s="130"/>
      <c r="I163" s="130"/>
      <c r="J163" s="130"/>
      <c r="K163" s="130"/>
      <c r="L163" s="113"/>
      <c r="M163" s="113"/>
      <c r="N163" s="113"/>
      <c r="O163" s="113"/>
      <c r="P163" s="113"/>
      <c r="Q163" s="113"/>
      <c r="R163" s="113"/>
      <c r="S163" s="113"/>
      <c r="T163" s="113"/>
      <c r="U163" s="113"/>
      <c r="V163" s="113"/>
      <c r="W163" s="113"/>
      <c r="X163" s="113"/>
      <c r="Y163" s="113"/>
      <c r="Z163" s="113"/>
      <c r="AA163" s="113"/>
      <c r="AB163" s="113"/>
      <c r="AC163" s="113"/>
      <c r="AD163" s="113"/>
      <c r="AE163" s="113"/>
      <c r="AF163" s="113"/>
      <c r="AG163" s="113"/>
      <c r="AH163" s="113"/>
      <c r="AI163" s="113"/>
      <c r="AJ163" s="113"/>
      <c r="AK163" s="113"/>
      <c r="AL163" s="113"/>
      <c r="AM163" s="113"/>
      <c r="AN163" s="113"/>
      <c r="AO163" s="113"/>
      <c r="AP163" s="113"/>
      <c r="AQ163" s="113"/>
      <c r="AR163" s="113"/>
      <c r="AS163" s="113"/>
      <c r="AT163" s="113"/>
      <c r="AU163" s="113"/>
      <c r="AV163" s="113"/>
      <c r="AW163" s="113"/>
      <c r="AX163" s="113"/>
      <c r="AY163" s="113"/>
      <c r="AZ163" s="113"/>
    </row>
    <row r="164" spans="1:52" s="108" customFormat="1" ht="16.5" customHeight="1">
      <c r="A164" s="113"/>
      <c r="B164" s="113"/>
      <c r="C164" s="113"/>
      <c r="D164" s="113"/>
      <c r="E164" s="113"/>
      <c r="F164" s="113"/>
      <c r="G164" s="113"/>
      <c r="H164" s="113"/>
      <c r="I164" s="113"/>
      <c r="J164" s="113"/>
      <c r="K164" s="113"/>
      <c r="L164" s="113"/>
      <c r="M164" s="113"/>
      <c r="N164" s="113"/>
      <c r="O164" s="113"/>
      <c r="P164" s="113"/>
      <c r="Q164" s="113"/>
      <c r="R164" s="113"/>
      <c r="S164" s="113"/>
      <c r="T164" s="113"/>
      <c r="U164" s="113"/>
      <c r="V164" s="113"/>
      <c r="W164" s="113"/>
      <c r="X164" s="113"/>
      <c r="Y164" s="113"/>
      <c r="Z164" s="113"/>
      <c r="AA164" s="113"/>
      <c r="AB164" s="113"/>
      <c r="AC164" s="113"/>
      <c r="AD164" s="113"/>
      <c r="AE164" s="113"/>
      <c r="AF164" s="113"/>
      <c r="AG164" s="113"/>
      <c r="AH164" s="113"/>
      <c r="AI164" s="113"/>
      <c r="AJ164" s="113"/>
      <c r="AK164" s="113"/>
      <c r="AL164" s="113"/>
      <c r="AM164" s="113"/>
      <c r="AN164" s="113"/>
      <c r="AO164" s="113"/>
      <c r="AP164" s="113"/>
      <c r="AQ164" s="113"/>
      <c r="AR164" s="113"/>
      <c r="AS164" s="113"/>
      <c r="AT164" s="113"/>
      <c r="AU164" s="113"/>
      <c r="AV164" s="113"/>
      <c r="AW164" s="113"/>
      <c r="AX164" s="113"/>
      <c r="AY164" s="113"/>
      <c r="AZ164" s="113"/>
    </row>
    <row r="165" spans="1:52" s="108" customFormat="1" ht="16.5" customHeight="1">
      <c r="A165" s="131"/>
      <c r="B165" s="132"/>
      <c r="C165" s="132"/>
      <c r="D165" s="113"/>
      <c r="E165" s="113"/>
      <c r="F165" s="113"/>
      <c r="G165" s="113"/>
      <c r="H165" s="113"/>
      <c r="I165" s="113"/>
      <c r="J165" s="113"/>
      <c r="K165" s="113"/>
      <c r="L165" s="113"/>
      <c r="M165" s="113"/>
      <c r="N165" s="113"/>
      <c r="O165" s="113"/>
      <c r="P165" s="113"/>
      <c r="Q165" s="113"/>
      <c r="R165" s="113"/>
      <c r="S165" s="113"/>
      <c r="T165" s="113"/>
      <c r="U165" s="113"/>
      <c r="V165" s="113"/>
      <c r="W165" s="113"/>
      <c r="X165" s="113"/>
      <c r="Y165" s="131"/>
      <c r="Z165" s="132"/>
      <c r="AA165" s="132"/>
      <c r="AB165" s="132"/>
      <c r="AC165" s="113"/>
      <c r="AD165" s="113"/>
      <c r="AE165" s="113"/>
      <c r="AF165" s="113"/>
      <c r="AG165" s="113"/>
      <c r="AH165" s="113"/>
      <c r="AI165" s="113"/>
      <c r="AJ165" s="113"/>
      <c r="AK165" s="113"/>
      <c r="AL165" s="113"/>
      <c r="AM165" s="113"/>
      <c r="AN165" s="113"/>
      <c r="AO165" s="113"/>
      <c r="AP165" s="113"/>
      <c r="AQ165" s="113"/>
      <c r="AR165" s="113"/>
      <c r="AS165" s="113"/>
      <c r="AT165" s="113"/>
      <c r="AU165" s="113"/>
      <c r="AV165" s="113"/>
      <c r="AW165" s="113"/>
      <c r="AX165" s="113"/>
      <c r="AY165" s="113"/>
      <c r="AZ165" s="113"/>
    </row>
    <row r="166" spans="1:52" s="108" customFormat="1" ht="16.5" customHeight="1">
      <c r="A166" s="131"/>
      <c r="B166" s="132"/>
      <c r="C166" s="132"/>
      <c r="D166" s="113"/>
      <c r="E166" s="113"/>
      <c r="F166" s="113"/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  <c r="Q166" s="113"/>
      <c r="R166" s="113"/>
      <c r="S166" s="113"/>
      <c r="T166" s="113"/>
      <c r="U166" s="113"/>
      <c r="V166" s="113"/>
      <c r="W166" s="113"/>
      <c r="X166" s="113"/>
      <c r="Y166" s="131"/>
      <c r="Z166" s="132"/>
      <c r="AA166" s="132"/>
      <c r="AB166" s="132"/>
      <c r="AC166" s="113"/>
      <c r="AD166" s="113"/>
      <c r="AE166" s="113"/>
      <c r="AF166" s="113"/>
      <c r="AG166" s="113"/>
      <c r="AH166" s="113"/>
      <c r="AI166" s="113"/>
      <c r="AJ166" s="113"/>
      <c r="AK166" s="113"/>
      <c r="AL166" s="113"/>
      <c r="AM166" s="113"/>
      <c r="AN166" s="113"/>
      <c r="AO166" s="113"/>
      <c r="AP166" s="113"/>
      <c r="AQ166" s="113"/>
      <c r="AR166" s="113"/>
      <c r="AS166" s="113"/>
      <c r="AT166" s="113"/>
      <c r="AU166" s="113"/>
      <c r="AV166" s="113"/>
      <c r="AW166" s="113"/>
      <c r="AX166" s="113"/>
      <c r="AY166" s="113"/>
      <c r="AZ166" s="113"/>
    </row>
    <row r="167" spans="1:52" s="108" customFormat="1" ht="16.5" customHeight="1">
      <c r="A167" s="131"/>
      <c r="B167" s="132"/>
      <c r="C167" s="132"/>
      <c r="D167" s="113"/>
      <c r="E167" s="113"/>
      <c r="F167" s="113"/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  <c r="R167" s="113"/>
      <c r="S167" s="113"/>
      <c r="T167" s="113"/>
      <c r="U167" s="113"/>
      <c r="V167" s="113"/>
      <c r="W167" s="113"/>
      <c r="X167" s="113"/>
      <c r="Y167" s="131"/>
      <c r="Z167" s="132"/>
      <c r="AA167" s="132"/>
      <c r="AB167" s="132"/>
      <c r="AC167" s="113"/>
      <c r="AD167" s="113"/>
      <c r="AE167" s="113"/>
      <c r="AF167" s="113"/>
      <c r="AG167" s="113"/>
      <c r="AH167" s="113"/>
      <c r="AI167" s="113"/>
      <c r="AJ167" s="113"/>
      <c r="AK167" s="113"/>
      <c r="AL167" s="113"/>
      <c r="AM167" s="113"/>
      <c r="AN167" s="113"/>
      <c r="AO167" s="113"/>
      <c r="AP167" s="113"/>
      <c r="AQ167" s="113"/>
      <c r="AR167" s="113"/>
      <c r="AS167" s="113"/>
      <c r="AT167" s="113"/>
      <c r="AU167" s="113"/>
      <c r="AV167" s="113"/>
      <c r="AW167" s="113"/>
      <c r="AX167" s="113"/>
      <c r="AY167" s="113"/>
      <c r="AZ167" s="113"/>
    </row>
    <row r="168" spans="1:52" s="108" customFormat="1" ht="16.5" customHeight="1">
      <c r="A168" s="131"/>
      <c r="B168" s="132"/>
      <c r="C168" s="132"/>
      <c r="D168" s="113"/>
      <c r="E168" s="113"/>
      <c r="F168" s="113"/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  <c r="R168" s="113"/>
      <c r="S168" s="113"/>
      <c r="T168" s="113"/>
      <c r="U168" s="113"/>
      <c r="V168" s="113"/>
      <c r="W168" s="113"/>
      <c r="X168" s="113"/>
      <c r="Y168" s="131"/>
      <c r="Z168" s="132"/>
      <c r="AA168" s="132"/>
      <c r="AB168" s="132"/>
      <c r="AC168" s="113"/>
      <c r="AD168" s="113"/>
      <c r="AE168" s="113"/>
      <c r="AF168" s="113"/>
      <c r="AG168" s="113"/>
      <c r="AH168" s="113"/>
      <c r="AI168" s="113"/>
      <c r="AJ168" s="113"/>
      <c r="AK168" s="113"/>
      <c r="AL168" s="113"/>
      <c r="AM168" s="113"/>
      <c r="AN168" s="113"/>
      <c r="AO168" s="113"/>
      <c r="AP168" s="113"/>
      <c r="AQ168" s="113"/>
      <c r="AR168" s="113"/>
      <c r="AS168" s="113"/>
      <c r="AT168" s="113"/>
      <c r="AU168" s="113"/>
      <c r="AV168" s="113"/>
      <c r="AW168" s="113"/>
      <c r="AX168" s="113"/>
      <c r="AY168" s="113"/>
      <c r="AZ168" s="113"/>
    </row>
    <row r="169" spans="1:52" s="108" customFormat="1" ht="16.5" customHeight="1">
      <c r="A169" s="131"/>
      <c r="B169" s="132"/>
      <c r="C169" s="132"/>
      <c r="D169" s="113"/>
      <c r="E169" s="113"/>
      <c r="F169" s="113"/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  <c r="R169" s="113"/>
      <c r="S169" s="113"/>
      <c r="T169" s="113"/>
      <c r="U169" s="113"/>
      <c r="V169" s="113"/>
      <c r="W169" s="113"/>
      <c r="X169" s="113"/>
      <c r="Y169" s="131"/>
      <c r="Z169" s="132"/>
      <c r="AA169" s="132"/>
      <c r="AB169" s="132"/>
      <c r="AC169" s="113"/>
      <c r="AD169" s="113"/>
      <c r="AE169" s="113"/>
      <c r="AF169" s="113"/>
      <c r="AG169" s="113"/>
      <c r="AH169" s="113"/>
      <c r="AI169" s="113"/>
      <c r="AJ169" s="113"/>
      <c r="AK169" s="113"/>
      <c r="AL169" s="113"/>
      <c r="AM169" s="113"/>
      <c r="AN169" s="113"/>
      <c r="AO169" s="113"/>
      <c r="AP169" s="113"/>
      <c r="AQ169" s="113"/>
      <c r="AR169" s="113"/>
      <c r="AS169" s="113"/>
      <c r="AT169" s="113"/>
      <c r="AU169" s="113"/>
      <c r="AV169" s="113"/>
      <c r="AW169" s="113"/>
      <c r="AX169" s="113"/>
      <c r="AY169" s="113"/>
      <c r="AZ169" s="113"/>
    </row>
    <row r="170" spans="1:52" s="108" customFormat="1" ht="16.5" customHeight="1">
      <c r="A170" s="131"/>
      <c r="B170" s="132"/>
      <c r="C170" s="132"/>
      <c r="D170" s="113"/>
      <c r="E170" s="113"/>
      <c r="F170" s="113"/>
      <c r="G170" s="113"/>
      <c r="H170" s="113"/>
      <c r="I170" s="113"/>
      <c r="J170" s="113"/>
      <c r="K170" s="113"/>
      <c r="L170" s="113"/>
      <c r="M170" s="113"/>
      <c r="N170" s="113"/>
      <c r="O170" s="113"/>
      <c r="P170" s="113"/>
      <c r="Q170" s="113"/>
      <c r="R170" s="113"/>
      <c r="S170" s="113"/>
      <c r="T170" s="113"/>
      <c r="U170" s="113"/>
      <c r="V170" s="113"/>
      <c r="W170" s="113"/>
      <c r="X170" s="113"/>
      <c r="Y170" s="113"/>
      <c r="Z170" s="132"/>
      <c r="AA170" s="132"/>
      <c r="AB170" s="132"/>
      <c r="AC170" s="113"/>
      <c r="AD170" s="113"/>
      <c r="AE170" s="113"/>
      <c r="AF170" s="113"/>
      <c r="AG170" s="113"/>
      <c r="AH170" s="113"/>
      <c r="AI170" s="113"/>
      <c r="AJ170" s="113"/>
      <c r="AK170" s="113"/>
      <c r="AL170" s="113"/>
      <c r="AM170" s="113"/>
      <c r="AN170" s="113"/>
      <c r="AO170" s="113"/>
      <c r="AP170" s="113"/>
      <c r="AQ170" s="113"/>
      <c r="AR170" s="113"/>
      <c r="AS170" s="113"/>
      <c r="AT170" s="113"/>
      <c r="AU170" s="113"/>
      <c r="AV170" s="113"/>
      <c r="AW170" s="113"/>
      <c r="AX170" s="113"/>
      <c r="AY170" s="113"/>
      <c r="AZ170" s="113"/>
    </row>
    <row r="171" spans="1:52" s="108" customFormat="1" ht="16.5" customHeight="1">
      <c r="A171" s="131"/>
      <c r="B171" s="132"/>
      <c r="C171" s="132"/>
      <c r="D171" s="113"/>
      <c r="E171" s="113"/>
      <c r="F171" s="113"/>
      <c r="G171" s="113"/>
      <c r="H171" s="113"/>
      <c r="I171" s="113"/>
      <c r="J171" s="113"/>
      <c r="K171" s="113"/>
      <c r="L171" s="113"/>
      <c r="M171" s="113"/>
      <c r="N171" s="113"/>
      <c r="O171" s="113"/>
      <c r="P171" s="113"/>
      <c r="Q171" s="113"/>
      <c r="R171" s="113"/>
      <c r="S171" s="113"/>
      <c r="T171" s="113"/>
      <c r="U171" s="113"/>
      <c r="V171" s="113"/>
      <c r="W171" s="113"/>
      <c r="X171" s="113"/>
      <c r="Y171" s="113"/>
      <c r="Z171" s="132"/>
      <c r="AA171" s="132"/>
      <c r="AB171" s="132"/>
      <c r="AC171" s="113"/>
      <c r="AD171" s="113"/>
      <c r="AE171" s="113"/>
      <c r="AF171" s="113"/>
      <c r="AG171" s="113"/>
      <c r="AH171" s="113"/>
      <c r="AI171" s="113"/>
      <c r="AJ171" s="113"/>
      <c r="AK171" s="113"/>
      <c r="AL171" s="113"/>
      <c r="AM171" s="113"/>
      <c r="AN171" s="113"/>
      <c r="AO171" s="113"/>
      <c r="AP171" s="113"/>
      <c r="AQ171" s="113"/>
      <c r="AR171" s="113"/>
      <c r="AS171" s="113"/>
      <c r="AT171" s="113"/>
      <c r="AU171" s="113"/>
      <c r="AV171" s="113"/>
      <c r="AW171" s="113"/>
      <c r="AX171" s="113"/>
      <c r="AY171" s="113"/>
      <c r="AZ171" s="113"/>
    </row>
    <row r="172" spans="1:52" s="108" customFormat="1" ht="16.5" customHeight="1">
      <c r="A172" s="131"/>
      <c r="B172" s="132"/>
      <c r="C172" s="132"/>
      <c r="D172" s="113"/>
      <c r="E172" s="113"/>
      <c r="F172" s="113"/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  <c r="R172" s="113"/>
      <c r="S172" s="113"/>
      <c r="T172" s="113"/>
      <c r="U172" s="113"/>
      <c r="V172" s="113"/>
      <c r="W172" s="113"/>
      <c r="X172" s="113"/>
      <c r="Y172" s="113"/>
      <c r="Z172" s="132"/>
      <c r="AA172" s="132"/>
      <c r="AB172" s="132"/>
      <c r="AC172" s="113"/>
      <c r="AD172" s="113"/>
      <c r="AE172" s="113"/>
      <c r="AF172" s="113"/>
      <c r="AG172" s="113"/>
      <c r="AH172" s="113"/>
      <c r="AI172" s="113"/>
      <c r="AJ172" s="113"/>
      <c r="AK172" s="113"/>
      <c r="AL172" s="113"/>
      <c r="AM172" s="113"/>
      <c r="AN172" s="113"/>
      <c r="AO172" s="113"/>
      <c r="AP172" s="113"/>
      <c r="AQ172" s="113"/>
      <c r="AR172" s="113"/>
      <c r="AS172" s="113"/>
      <c r="AT172" s="113"/>
      <c r="AU172" s="113"/>
      <c r="AV172" s="113"/>
      <c r="AW172" s="113"/>
      <c r="AX172" s="113"/>
      <c r="AY172" s="113"/>
      <c r="AZ172" s="113"/>
    </row>
    <row r="173" spans="1:52" s="108" customFormat="1" ht="16.5" customHeight="1">
      <c r="A173" s="131"/>
      <c r="B173" s="132"/>
      <c r="C173" s="132"/>
      <c r="D173" s="113"/>
      <c r="E173" s="113"/>
      <c r="F173" s="113"/>
      <c r="G173" s="113"/>
      <c r="H173" s="113"/>
      <c r="I173" s="113"/>
      <c r="J173" s="113"/>
      <c r="K173" s="113"/>
      <c r="L173" s="113"/>
      <c r="M173" s="113"/>
      <c r="N173" s="113"/>
      <c r="O173" s="113"/>
      <c r="P173" s="113"/>
      <c r="Q173" s="113"/>
      <c r="R173" s="113"/>
      <c r="S173" s="113"/>
      <c r="T173" s="113"/>
      <c r="U173" s="113"/>
      <c r="V173" s="113"/>
      <c r="W173" s="113"/>
      <c r="X173" s="113"/>
      <c r="Y173" s="113"/>
      <c r="Z173" s="132"/>
      <c r="AA173" s="132"/>
      <c r="AB173" s="132"/>
      <c r="AC173" s="113"/>
      <c r="AD173" s="113"/>
      <c r="AE173" s="113"/>
      <c r="AF173" s="113"/>
      <c r="AG173" s="113"/>
      <c r="AH173" s="113"/>
      <c r="AI173" s="113"/>
      <c r="AJ173" s="113"/>
      <c r="AK173" s="113"/>
      <c r="AL173" s="113"/>
      <c r="AM173" s="113"/>
      <c r="AN173" s="113"/>
      <c r="AO173" s="113"/>
      <c r="AP173" s="113"/>
      <c r="AQ173" s="113"/>
      <c r="AR173" s="113"/>
      <c r="AS173" s="113"/>
      <c r="AT173" s="113"/>
      <c r="AU173" s="113"/>
      <c r="AV173" s="113"/>
      <c r="AW173" s="113"/>
      <c r="AX173" s="113"/>
      <c r="AY173" s="113"/>
      <c r="AZ173" s="113"/>
    </row>
    <row r="174" spans="1:52" s="108" customFormat="1" ht="16.5" customHeight="1">
      <c r="A174" s="131"/>
      <c r="B174" s="132"/>
      <c r="C174" s="132"/>
      <c r="D174" s="113"/>
      <c r="E174" s="113"/>
      <c r="F174" s="113"/>
      <c r="G174" s="113"/>
      <c r="H174" s="113"/>
      <c r="I174" s="113"/>
      <c r="J174" s="113"/>
      <c r="K174" s="113"/>
      <c r="L174" s="113"/>
      <c r="M174" s="113"/>
      <c r="N174" s="113"/>
      <c r="O174" s="113"/>
      <c r="P174" s="113"/>
      <c r="Q174" s="113"/>
      <c r="R174" s="113"/>
      <c r="S174" s="113"/>
      <c r="T174" s="113"/>
      <c r="U174" s="113"/>
      <c r="V174" s="113"/>
      <c r="W174" s="113"/>
      <c r="X174" s="113"/>
      <c r="Y174" s="113"/>
      <c r="Z174" s="132"/>
      <c r="AA174" s="132"/>
      <c r="AB174" s="132"/>
      <c r="AC174" s="113"/>
      <c r="AD174" s="113"/>
      <c r="AE174" s="113"/>
      <c r="AF174" s="113"/>
      <c r="AG174" s="113"/>
      <c r="AH174" s="113"/>
      <c r="AI174" s="113"/>
      <c r="AJ174" s="113"/>
      <c r="AK174" s="113"/>
      <c r="AL174" s="113"/>
      <c r="AM174" s="113"/>
      <c r="AN174" s="113"/>
      <c r="AO174" s="113"/>
      <c r="AP174" s="113"/>
      <c r="AQ174" s="113"/>
      <c r="AR174" s="113"/>
      <c r="AS174" s="113"/>
      <c r="AT174" s="113"/>
      <c r="AU174" s="113"/>
      <c r="AV174" s="113"/>
      <c r="AW174" s="113"/>
      <c r="AX174" s="113"/>
      <c r="AY174" s="113"/>
      <c r="AZ174" s="113"/>
    </row>
    <row r="175" spans="1:52" s="108" customFormat="1" ht="16.5" customHeight="1">
      <c r="A175" s="131"/>
      <c r="B175" s="132"/>
      <c r="C175" s="132"/>
      <c r="D175" s="113"/>
      <c r="E175" s="113"/>
      <c r="F175" s="113"/>
      <c r="G175" s="113"/>
      <c r="H175" s="113"/>
      <c r="I175" s="113"/>
      <c r="J175" s="113"/>
      <c r="K175" s="113"/>
      <c r="L175" s="113"/>
      <c r="M175" s="113"/>
      <c r="N175" s="113"/>
      <c r="O175" s="113"/>
      <c r="P175" s="113"/>
      <c r="Q175" s="113"/>
      <c r="R175" s="113"/>
      <c r="S175" s="113"/>
      <c r="T175" s="113"/>
      <c r="U175" s="113"/>
      <c r="V175" s="113"/>
      <c r="W175" s="113"/>
      <c r="X175" s="113"/>
      <c r="Y175" s="113"/>
      <c r="Z175" s="132"/>
      <c r="AA175" s="132"/>
      <c r="AB175" s="132"/>
      <c r="AC175" s="113"/>
      <c r="AD175" s="113"/>
      <c r="AE175" s="113"/>
      <c r="AF175" s="113"/>
      <c r="AG175" s="113"/>
      <c r="AH175" s="113"/>
      <c r="AI175" s="113"/>
      <c r="AJ175" s="113"/>
      <c r="AK175" s="113"/>
      <c r="AL175" s="113"/>
      <c r="AM175" s="113"/>
      <c r="AN175" s="113"/>
      <c r="AO175" s="113"/>
      <c r="AP175" s="113"/>
      <c r="AQ175" s="113"/>
      <c r="AR175" s="113"/>
      <c r="AS175" s="113"/>
      <c r="AT175" s="113"/>
      <c r="AU175" s="113"/>
      <c r="AV175" s="113"/>
      <c r="AW175" s="113"/>
      <c r="AX175" s="113"/>
      <c r="AY175" s="113"/>
      <c r="AZ175" s="113"/>
    </row>
    <row r="176" spans="1:52" s="108" customFormat="1" ht="16.5" customHeight="1">
      <c r="A176" s="131"/>
      <c r="B176" s="132"/>
      <c r="C176" s="132"/>
      <c r="D176" s="113"/>
      <c r="E176" s="113"/>
      <c r="F176" s="113"/>
      <c r="G176" s="113"/>
      <c r="H176" s="113"/>
      <c r="I176" s="113"/>
      <c r="J176" s="113"/>
      <c r="K176" s="113"/>
      <c r="L176" s="113"/>
      <c r="M176" s="113"/>
      <c r="N176" s="113"/>
      <c r="O176" s="113"/>
      <c r="P176" s="113"/>
      <c r="Q176" s="113"/>
      <c r="R176" s="113"/>
      <c r="S176" s="113"/>
      <c r="T176" s="113"/>
      <c r="U176" s="113"/>
      <c r="V176" s="113"/>
      <c r="W176" s="113"/>
      <c r="X176" s="113"/>
      <c r="Y176" s="113"/>
      <c r="Z176" s="132"/>
      <c r="AA176" s="132"/>
      <c r="AB176" s="132"/>
      <c r="AC176" s="113"/>
      <c r="AD176" s="113"/>
      <c r="AE176" s="113"/>
      <c r="AF176" s="113"/>
      <c r="AG176" s="113"/>
      <c r="AH176" s="113"/>
      <c r="AI176" s="113"/>
      <c r="AJ176" s="113"/>
      <c r="AK176" s="113"/>
      <c r="AL176" s="113"/>
      <c r="AM176" s="113"/>
      <c r="AN176" s="113"/>
      <c r="AO176" s="113"/>
      <c r="AP176" s="113"/>
      <c r="AQ176" s="113"/>
      <c r="AR176" s="113"/>
      <c r="AS176" s="113"/>
      <c r="AT176" s="113"/>
      <c r="AU176" s="113"/>
      <c r="AV176" s="113"/>
      <c r="AW176" s="113"/>
      <c r="AX176" s="113"/>
      <c r="AY176" s="113"/>
      <c r="AZ176" s="113"/>
    </row>
    <row r="177" spans="1:52" s="108" customFormat="1" ht="16.5" customHeight="1">
      <c r="A177" s="131"/>
      <c r="B177" s="132"/>
      <c r="C177" s="132"/>
      <c r="D177" s="113"/>
      <c r="E177" s="113"/>
      <c r="F177" s="113"/>
      <c r="G177" s="113"/>
      <c r="H177" s="113"/>
      <c r="I177" s="113"/>
      <c r="J177" s="113"/>
      <c r="K177" s="113"/>
      <c r="L177" s="113"/>
      <c r="M177" s="113"/>
      <c r="N177" s="113"/>
      <c r="O177" s="113"/>
      <c r="P177" s="113"/>
      <c r="Q177" s="113"/>
      <c r="R177" s="113"/>
      <c r="S177" s="113"/>
      <c r="T177" s="113"/>
      <c r="U177" s="113"/>
      <c r="V177" s="113"/>
      <c r="W177" s="113"/>
      <c r="X177" s="113"/>
      <c r="Y177" s="113"/>
      <c r="Z177" s="132"/>
      <c r="AA177" s="132"/>
      <c r="AB177" s="132"/>
      <c r="AC177" s="113"/>
      <c r="AD177" s="113"/>
      <c r="AE177" s="113"/>
      <c r="AF177" s="113"/>
      <c r="AG177" s="113"/>
      <c r="AH177" s="113"/>
      <c r="AI177" s="113"/>
      <c r="AJ177" s="113"/>
      <c r="AK177" s="113"/>
      <c r="AL177" s="113"/>
      <c r="AM177" s="113"/>
      <c r="AN177" s="113"/>
      <c r="AO177" s="113"/>
      <c r="AP177" s="113"/>
      <c r="AQ177" s="113"/>
      <c r="AR177" s="113"/>
      <c r="AS177" s="113"/>
      <c r="AT177" s="113"/>
      <c r="AU177" s="113"/>
      <c r="AV177" s="113"/>
      <c r="AW177" s="113"/>
      <c r="AX177" s="113"/>
      <c r="AY177" s="113"/>
      <c r="AZ177" s="113"/>
    </row>
    <row r="178" spans="1:52" s="108" customFormat="1" ht="16.5" customHeight="1">
      <c r="A178" s="131"/>
      <c r="B178" s="132"/>
      <c r="C178" s="132"/>
      <c r="D178" s="113"/>
      <c r="E178" s="113"/>
      <c r="F178" s="113"/>
      <c r="G178" s="113"/>
      <c r="H178" s="113"/>
      <c r="I178" s="113"/>
      <c r="J178" s="113"/>
      <c r="K178" s="113"/>
      <c r="L178" s="113"/>
      <c r="M178" s="113"/>
      <c r="N178" s="113"/>
      <c r="O178" s="113"/>
      <c r="P178" s="113"/>
      <c r="Q178" s="113"/>
      <c r="R178" s="113"/>
      <c r="S178" s="113"/>
      <c r="T178" s="113"/>
      <c r="U178" s="113"/>
      <c r="V178" s="113"/>
      <c r="W178" s="113"/>
      <c r="X178" s="113"/>
      <c r="Y178" s="113"/>
      <c r="Z178" s="132"/>
      <c r="AA178" s="132"/>
      <c r="AB178" s="132"/>
      <c r="AC178" s="113"/>
      <c r="AD178" s="113"/>
      <c r="AE178" s="113"/>
      <c r="AF178" s="113"/>
      <c r="AG178" s="113"/>
      <c r="AH178" s="113"/>
      <c r="AI178" s="113"/>
      <c r="AJ178" s="113"/>
      <c r="AK178" s="113"/>
      <c r="AL178" s="113"/>
      <c r="AM178" s="113"/>
      <c r="AN178" s="113"/>
      <c r="AO178" s="113"/>
      <c r="AP178" s="113"/>
      <c r="AQ178" s="113"/>
      <c r="AR178" s="113"/>
      <c r="AS178" s="113"/>
      <c r="AT178" s="113"/>
      <c r="AU178" s="113"/>
      <c r="AV178" s="113"/>
      <c r="AW178" s="113"/>
      <c r="AX178" s="113"/>
      <c r="AY178" s="113"/>
      <c r="AZ178" s="113"/>
    </row>
    <row r="179" spans="1:52" s="108" customFormat="1" ht="16.5" customHeight="1">
      <c r="A179" s="131"/>
      <c r="B179" s="132"/>
      <c r="C179" s="132"/>
      <c r="D179" s="113"/>
      <c r="E179" s="113"/>
      <c r="F179" s="113"/>
      <c r="G179" s="113"/>
      <c r="H179" s="113"/>
      <c r="I179" s="113"/>
      <c r="J179" s="113"/>
      <c r="K179" s="113"/>
      <c r="L179" s="113"/>
      <c r="M179" s="113"/>
      <c r="N179" s="113"/>
      <c r="O179" s="113"/>
      <c r="P179" s="113"/>
      <c r="Q179" s="113"/>
      <c r="R179" s="113"/>
      <c r="S179" s="113"/>
      <c r="T179" s="113"/>
      <c r="U179" s="113"/>
      <c r="V179" s="113"/>
      <c r="W179" s="113"/>
      <c r="X179" s="113"/>
      <c r="Y179" s="113"/>
      <c r="Z179" s="132"/>
      <c r="AA179" s="132"/>
      <c r="AB179" s="132"/>
      <c r="AC179" s="113"/>
      <c r="AD179" s="113"/>
      <c r="AE179" s="113"/>
      <c r="AF179" s="113"/>
      <c r="AG179" s="113"/>
      <c r="AH179" s="113"/>
      <c r="AI179" s="113"/>
      <c r="AJ179" s="113"/>
      <c r="AK179" s="113"/>
      <c r="AL179" s="113"/>
      <c r="AM179" s="113"/>
      <c r="AN179" s="113"/>
      <c r="AO179" s="113"/>
      <c r="AP179" s="113"/>
      <c r="AQ179" s="113"/>
      <c r="AR179" s="113"/>
      <c r="AS179" s="113"/>
      <c r="AT179" s="113"/>
      <c r="AU179" s="113"/>
      <c r="AV179" s="113"/>
      <c r="AW179" s="113"/>
      <c r="AX179" s="113"/>
      <c r="AY179" s="113"/>
      <c r="AZ179" s="113"/>
    </row>
    <row r="180" spans="1:52" s="108" customFormat="1" ht="16.5" customHeight="1">
      <c r="A180" s="131"/>
      <c r="B180" s="132"/>
      <c r="C180" s="132"/>
      <c r="D180" s="113"/>
      <c r="E180" s="113"/>
      <c r="F180" s="113"/>
      <c r="G180" s="113"/>
      <c r="H180" s="113"/>
      <c r="I180" s="113"/>
      <c r="J180" s="113"/>
      <c r="K180" s="113"/>
      <c r="L180" s="113"/>
      <c r="M180" s="113"/>
      <c r="N180" s="113"/>
      <c r="O180" s="113"/>
      <c r="P180" s="113"/>
      <c r="Q180" s="113"/>
      <c r="R180" s="113"/>
      <c r="S180" s="113"/>
      <c r="T180" s="113"/>
      <c r="U180" s="113"/>
      <c r="V180" s="113"/>
      <c r="W180" s="113"/>
      <c r="X180" s="113"/>
      <c r="Y180" s="113"/>
      <c r="Z180" s="132"/>
      <c r="AA180" s="132"/>
      <c r="AB180" s="132"/>
      <c r="AC180" s="113"/>
      <c r="AD180" s="113"/>
      <c r="AE180" s="113"/>
      <c r="AF180" s="113"/>
      <c r="AG180" s="113"/>
      <c r="AH180" s="113"/>
      <c r="AI180" s="113"/>
      <c r="AJ180" s="113"/>
      <c r="AK180" s="113"/>
      <c r="AL180" s="113"/>
      <c r="AM180" s="113"/>
      <c r="AN180" s="113"/>
      <c r="AO180" s="113"/>
      <c r="AP180" s="113"/>
      <c r="AQ180" s="113"/>
      <c r="AR180" s="113"/>
      <c r="AS180" s="113"/>
      <c r="AT180" s="113"/>
      <c r="AU180" s="113"/>
      <c r="AV180" s="113"/>
      <c r="AW180" s="113"/>
      <c r="AX180" s="113"/>
      <c r="AY180" s="113"/>
      <c r="AZ180" s="113"/>
    </row>
    <row r="181" spans="1:52" s="108" customFormat="1" ht="16.5" customHeight="1">
      <c r="A181" s="131"/>
      <c r="B181" s="132"/>
      <c r="C181" s="132"/>
      <c r="D181" s="113"/>
      <c r="E181" s="113"/>
      <c r="F181" s="113"/>
      <c r="G181" s="113"/>
      <c r="H181" s="113"/>
      <c r="I181" s="113"/>
      <c r="J181" s="113"/>
      <c r="K181" s="113"/>
      <c r="L181" s="113"/>
      <c r="M181" s="113"/>
      <c r="N181" s="113"/>
      <c r="O181" s="113"/>
      <c r="P181" s="113"/>
      <c r="Q181" s="113"/>
      <c r="R181" s="113"/>
      <c r="S181" s="113"/>
      <c r="T181" s="113"/>
      <c r="U181" s="113"/>
      <c r="V181" s="113"/>
      <c r="W181" s="113"/>
      <c r="X181" s="113"/>
      <c r="Y181" s="113"/>
      <c r="Z181" s="132"/>
      <c r="AA181" s="132"/>
      <c r="AB181" s="132"/>
      <c r="AC181" s="113"/>
      <c r="AD181" s="113"/>
      <c r="AE181" s="113"/>
      <c r="AF181" s="113"/>
      <c r="AG181" s="113"/>
      <c r="AH181" s="113"/>
      <c r="AI181" s="113"/>
      <c r="AJ181" s="113"/>
      <c r="AK181" s="113"/>
      <c r="AL181" s="113"/>
      <c r="AM181" s="113"/>
      <c r="AN181" s="113"/>
      <c r="AO181" s="113"/>
      <c r="AP181" s="113"/>
      <c r="AQ181" s="113"/>
      <c r="AR181" s="113"/>
      <c r="AS181" s="113"/>
      <c r="AT181" s="113"/>
      <c r="AU181" s="113"/>
      <c r="AV181" s="113"/>
      <c r="AW181" s="113"/>
      <c r="AX181" s="113"/>
      <c r="AY181" s="113"/>
      <c r="AZ181" s="113"/>
    </row>
    <row r="182" spans="1:52" s="108" customFormat="1" ht="16.5" customHeight="1">
      <c r="A182" s="131"/>
      <c r="B182" s="132"/>
      <c r="C182" s="132"/>
      <c r="D182" s="113"/>
      <c r="E182" s="113"/>
      <c r="F182" s="113"/>
      <c r="G182" s="113"/>
      <c r="H182" s="113"/>
      <c r="I182" s="113"/>
      <c r="J182" s="113"/>
      <c r="K182" s="113"/>
      <c r="L182" s="113"/>
      <c r="M182" s="113"/>
      <c r="N182" s="113"/>
      <c r="O182" s="113"/>
      <c r="P182" s="113"/>
      <c r="Q182" s="113"/>
      <c r="R182" s="113"/>
      <c r="S182" s="113"/>
      <c r="T182" s="113"/>
      <c r="U182" s="113"/>
      <c r="V182" s="113"/>
      <c r="W182" s="113"/>
      <c r="X182" s="113"/>
      <c r="Y182" s="113"/>
      <c r="Z182" s="132"/>
      <c r="AA182" s="132"/>
      <c r="AB182" s="132"/>
      <c r="AC182" s="113"/>
      <c r="AD182" s="113"/>
      <c r="AE182" s="113"/>
      <c r="AF182" s="113"/>
      <c r="AG182" s="113"/>
      <c r="AH182" s="113"/>
      <c r="AI182" s="113"/>
      <c r="AJ182" s="113"/>
      <c r="AK182" s="113"/>
      <c r="AL182" s="113"/>
      <c r="AM182" s="113"/>
      <c r="AN182" s="113"/>
      <c r="AO182" s="113"/>
      <c r="AP182" s="113"/>
      <c r="AQ182" s="113"/>
      <c r="AR182" s="113"/>
      <c r="AS182" s="113"/>
      <c r="AT182" s="113"/>
      <c r="AU182" s="113"/>
      <c r="AV182" s="113"/>
      <c r="AW182" s="113"/>
      <c r="AX182" s="113"/>
      <c r="AY182" s="113"/>
      <c r="AZ182" s="113"/>
    </row>
    <row r="183" spans="1:52" s="108" customFormat="1" ht="16.5" customHeight="1">
      <c r="A183" s="131"/>
      <c r="B183" s="132"/>
      <c r="C183" s="132"/>
      <c r="D183" s="113"/>
      <c r="E183" s="113"/>
      <c r="F183" s="113"/>
      <c r="G183" s="113"/>
      <c r="H183" s="113"/>
      <c r="I183" s="113"/>
      <c r="J183" s="113"/>
      <c r="K183" s="113"/>
      <c r="L183" s="113"/>
      <c r="M183" s="113"/>
      <c r="N183" s="113"/>
      <c r="O183" s="113"/>
      <c r="P183" s="113"/>
      <c r="Q183" s="113"/>
      <c r="R183" s="113"/>
      <c r="S183" s="113"/>
      <c r="T183" s="113"/>
      <c r="U183" s="113"/>
      <c r="V183" s="113"/>
      <c r="W183" s="113"/>
      <c r="X183" s="113"/>
      <c r="Y183" s="113"/>
      <c r="Z183" s="132"/>
      <c r="AA183" s="132"/>
      <c r="AB183" s="132"/>
      <c r="AC183" s="113"/>
      <c r="AD183" s="113"/>
      <c r="AE183" s="113"/>
      <c r="AF183" s="113"/>
      <c r="AG183" s="113"/>
      <c r="AH183" s="113"/>
      <c r="AI183" s="113"/>
      <c r="AJ183" s="113"/>
      <c r="AK183" s="113"/>
      <c r="AL183" s="113"/>
      <c r="AM183" s="113"/>
      <c r="AN183" s="113"/>
      <c r="AO183" s="113"/>
      <c r="AP183" s="113"/>
      <c r="AQ183" s="113"/>
      <c r="AR183" s="113"/>
      <c r="AS183" s="113"/>
      <c r="AT183" s="113"/>
      <c r="AU183" s="113"/>
      <c r="AV183" s="113"/>
      <c r="AW183" s="113"/>
      <c r="AX183" s="113"/>
      <c r="AY183" s="113"/>
      <c r="AZ183" s="113"/>
    </row>
    <row r="184" spans="1:52" s="108" customFormat="1" ht="16.5" customHeight="1">
      <c r="A184" s="131"/>
      <c r="B184" s="132"/>
      <c r="C184" s="132"/>
      <c r="D184" s="113"/>
      <c r="E184" s="113"/>
      <c r="F184" s="113"/>
      <c r="G184" s="113"/>
      <c r="H184" s="113"/>
      <c r="I184" s="113"/>
      <c r="J184" s="113"/>
      <c r="K184" s="113"/>
      <c r="L184" s="113"/>
      <c r="M184" s="113"/>
      <c r="N184" s="113"/>
      <c r="O184" s="113"/>
      <c r="P184" s="113"/>
      <c r="Q184" s="113"/>
      <c r="R184" s="113"/>
      <c r="S184" s="113"/>
      <c r="T184" s="113"/>
      <c r="U184" s="113"/>
      <c r="V184" s="113"/>
      <c r="W184" s="113"/>
      <c r="X184" s="113"/>
      <c r="Y184" s="113"/>
      <c r="Z184" s="113"/>
      <c r="AA184" s="113"/>
      <c r="AB184" s="113"/>
      <c r="AC184" s="113"/>
      <c r="AD184" s="113"/>
      <c r="AE184" s="113"/>
      <c r="AF184" s="113"/>
      <c r="AG184" s="113"/>
      <c r="AH184" s="113"/>
      <c r="AI184" s="113"/>
      <c r="AJ184" s="113"/>
      <c r="AK184" s="113"/>
      <c r="AL184" s="113"/>
      <c r="AM184" s="113"/>
      <c r="AN184" s="113"/>
      <c r="AO184" s="113"/>
      <c r="AP184" s="113"/>
      <c r="AQ184" s="113"/>
      <c r="AR184" s="113"/>
      <c r="AS184" s="113"/>
      <c r="AT184" s="113"/>
      <c r="AU184" s="113"/>
      <c r="AV184" s="113"/>
      <c r="AW184" s="113"/>
      <c r="AX184" s="113"/>
      <c r="AY184" s="113"/>
      <c r="AZ184" s="113"/>
    </row>
    <row r="185" spans="1:52" s="108" customFormat="1" ht="16.5" customHeight="1">
      <c r="A185" s="113"/>
      <c r="B185" s="113"/>
      <c r="C185" s="113"/>
      <c r="D185" s="113"/>
      <c r="E185" s="113"/>
      <c r="F185" s="113"/>
      <c r="G185" s="113"/>
      <c r="H185" s="113"/>
      <c r="I185" s="113"/>
      <c r="J185" s="113"/>
      <c r="K185" s="113"/>
      <c r="L185" s="113"/>
      <c r="M185" s="113"/>
      <c r="N185" s="113"/>
      <c r="O185" s="113"/>
      <c r="P185" s="113"/>
      <c r="Q185" s="113"/>
      <c r="R185" s="113"/>
      <c r="S185" s="113"/>
      <c r="T185" s="113"/>
      <c r="U185" s="113"/>
      <c r="V185" s="113"/>
      <c r="W185" s="113"/>
      <c r="X185" s="113"/>
      <c r="Y185" s="113"/>
      <c r="Z185" s="113"/>
      <c r="AA185" s="113"/>
      <c r="AB185" s="113"/>
      <c r="AC185" s="113"/>
      <c r="AD185" s="113"/>
      <c r="AE185" s="113"/>
      <c r="AF185" s="113"/>
      <c r="AG185" s="113"/>
      <c r="AH185" s="113"/>
      <c r="AI185" s="113"/>
      <c r="AJ185" s="113"/>
      <c r="AK185" s="113"/>
      <c r="AL185" s="113"/>
      <c r="AM185" s="113"/>
      <c r="AN185" s="113"/>
      <c r="AO185" s="113"/>
      <c r="AP185" s="113"/>
      <c r="AQ185" s="113"/>
      <c r="AR185" s="113"/>
      <c r="AS185" s="113"/>
      <c r="AT185" s="113"/>
      <c r="AU185" s="113"/>
      <c r="AV185" s="113"/>
      <c r="AW185" s="113"/>
      <c r="AX185" s="113"/>
      <c r="AY185" s="113"/>
      <c r="AZ185" s="113"/>
    </row>
    <row r="186" spans="1:52" s="108" customFormat="1" ht="16.5" customHeight="1">
      <c r="A186" s="131"/>
      <c r="B186" s="132"/>
      <c r="C186" s="132"/>
      <c r="D186" s="113"/>
      <c r="E186" s="113"/>
      <c r="F186" s="113"/>
      <c r="G186" s="113"/>
      <c r="H186" s="113"/>
      <c r="I186" s="113"/>
      <c r="J186" s="113"/>
      <c r="K186" s="113"/>
      <c r="L186" s="113"/>
      <c r="M186" s="113"/>
      <c r="N186" s="113"/>
      <c r="O186" s="113"/>
      <c r="P186" s="113"/>
      <c r="Q186" s="113"/>
      <c r="R186" s="113"/>
      <c r="S186" s="113"/>
      <c r="T186" s="113"/>
      <c r="U186" s="113"/>
      <c r="V186" s="113"/>
      <c r="W186" s="113"/>
      <c r="X186" s="113"/>
      <c r="Y186" s="131"/>
      <c r="Z186" s="132"/>
      <c r="AA186" s="132"/>
      <c r="AB186" s="132"/>
      <c r="AC186" s="113"/>
      <c r="AD186" s="113"/>
      <c r="AE186" s="113"/>
      <c r="AF186" s="113"/>
      <c r="AG186" s="113"/>
      <c r="AH186" s="113"/>
      <c r="AI186" s="113"/>
      <c r="AJ186" s="113"/>
      <c r="AK186" s="113"/>
      <c r="AL186" s="113"/>
      <c r="AM186" s="113"/>
      <c r="AN186" s="113"/>
      <c r="AO186" s="113"/>
      <c r="AP186" s="113"/>
      <c r="AQ186" s="113"/>
      <c r="AR186" s="113"/>
      <c r="AS186" s="113"/>
      <c r="AT186" s="113"/>
      <c r="AU186" s="113"/>
      <c r="AV186" s="113"/>
      <c r="AW186" s="113"/>
      <c r="AX186" s="113"/>
      <c r="AY186" s="113"/>
      <c r="AZ186" s="113"/>
    </row>
    <row r="187" spans="1:52" s="108" customFormat="1" ht="16.5" customHeight="1">
      <c r="A187" s="131"/>
      <c r="B187" s="132"/>
      <c r="C187" s="132"/>
      <c r="D187" s="113"/>
      <c r="E187" s="113"/>
      <c r="F187" s="113"/>
      <c r="G187" s="113"/>
      <c r="H187" s="113"/>
      <c r="I187" s="113"/>
      <c r="J187" s="113"/>
      <c r="K187" s="113"/>
      <c r="L187" s="113"/>
      <c r="M187" s="113"/>
      <c r="N187" s="113"/>
      <c r="O187" s="113"/>
      <c r="P187" s="113"/>
      <c r="Q187" s="113"/>
      <c r="R187" s="113"/>
      <c r="S187" s="113"/>
      <c r="T187" s="113"/>
      <c r="U187" s="113"/>
      <c r="V187" s="113"/>
      <c r="W187" s="113"/>
      <c r="X187" s="113"/>
      <c r="Y187" s="131"/>
      <c r="Z187" s="132"/>
      <c r="AA187" s="132"/>
      <c r="AB187" s="132"/>
      <c r="AC187" s="113"/>
      <c r="AD187" s="113"/>
      <c r="AE187" s="113"/>
      <c r="AF187" s="113"/>
      <c r="AG187" s="113"/>
      <c r="AH187" s="113"/>
      <c r="AI187" s="113"/>
      <c r="AJ187" s="113"/>
      <c r="AK187" s="113"/>
      <c r="AL187" s="113"/>
      <c r="AM187" s="113"/>
      <c r="AN187" s="113"/>
      <c r="AO187" s="113"/>
      <c r="AP187" s="113"/>
      <c r="AQ187" s="113"/>
      <c r="AR187" s="113"/>
      <c r="AS187" s="113"/>
      <c r="AT187" s="113"/>
      <c r="AU187" s="113"/>
      <c r="AV187" s="113"/>
      <c r="AW187" s="113"/>
      <c r="AX187" s="113"/>
      <c r="AY187" s="113"/>
      <c r="AZ187" s="113"/>
    </row>
    <row r="188" spans="1:52" s="108" customFormat="1" ht="16.5" customHeight="1">
      <c r="A188" s="131"/>
      <c r="B188" s="132"/>
      <c r="C188" s="132"/>
      <c r="D188" s="113"/>
      <c r="E188" s="113"/>
      <c r="F188" s="113"/>
      <c r="G188" s="113"/>
      <c r="H188" s="113"/>
      <c r="I188" s="113"/>
      <c r="J188" s="113"/>
      <c r="K188" s="113"/>
      <c r="L188" s="113"/>
      <c r="M188" s="113"/>
      <c r="N188" s="113"/>
      <c r="O188" s="113"/>
      <c r="P188" s="113"/>
      <c r="Q188" s="113"/>
      <c r="R188" s="113"/>
      <c r="S188" s="113"/>
      <c r="T188" s="113"/>
      <c r="U188" s="113"/>
      <c r="V188" s="113"/>
      <c r="W188" s="113"/>
      <c r="X188" s="113"/>
      <c r="Y188" s="131"/>
      <c r="Z188" s="132"/>
      <c r="AA188" s="132"/>
      <c r="AB188" s="132"/>
      <c r="AC188" s="113"/>
      <c r="AD188" s="113"/>
      <c r="AE188" s="113"/>
      <c r="AF188" s="113"/>
      <c r="AG188" s="113"/>
      <c r="AH188" s="113"/>
      <c r="AI188" s="113"/>
      <c r="AJ188" s="113"/>
      <c r="AK188" s="113"/>
      <c r="AL188" s="113"/>
      <c r="AM188" s="113"/>
      <c r="AN188" s="113"/>
      <c r="AO188" s="113"/>
      <c r="AP188" s="113"/>
      <c r="AQ188" s="113"/>
      <c r="AR188" s="113"/>
      <c r="AS188" s="113"/>
      <c r="AT188" s="113"/>
      <c r="AU188" s="113"/>
      <c r="AV188" s="113"/>
      <c r="AW188" s="113"/>
      <c r="AX188" s="113"/>
      <c r="AY188" s="113"/>
      <c r="AZ188" s="113"/>
    </row>
    <row r="189" spans="1:52" s="108" customFormat="1" ht="16.5" customHeight="1">
      <c r="A189" s="131"/>
      <c r="B189" s="132"/>
      <c r="C189" s="132"/>
      <c r="D189" s="113"/>
      <c r="E189" s="113"/>
      <c r="F189" s="113"/>
      <c r="G189" s="113"/>
      <c r="H189" s="113"/>
      <c r="I189" s="113"/>
      <c r="J189" s="113"/>
      <c r="K189" s="113"/>
      <c r="L189" s="113"/>
      <c r="M189" s="113"/>
      <c r="N189" s="113"/>
      <c r="O189" s="113"/>
      <c r="P189" s="113"/>
      <c r="Q189" s="113"/>
      <c r="R189" s="113"/>
      <c r="S189" s="113"/>
      <c r="T189" s="113"/>
      <c r="U189" s="113"/>
      <c r="V189" s="113"/>
      <c r="W189" s="113"/>
      <c r="X189" s="113"/>
      <c r="Y189" s="131"/>
      <c r="Z189" s="132"/>
      <c r="AA189" s="132"/>
      <c r="AB189" s="132"/>
      <c r="AC189" s="113"/>
      <c r="AD189" s="113"/>
      <c r="AE189" s="113"/>
      <c r="AF189" s="113"/>
      <c r="AG189" s="113"/>
      <c r="AH189" s="113"/>
      <c r="AI189" s="113"/>
      <c r="AJ189" s="113"/>
      <c r="AK189" s="113"/>
      <c r="AL189" s="113"/>
      <c r="AM189" s="113"/>
      <c r="AN189" s="113"/>
      <c r="AO189" s="113"/>
      <c r="AP189" s="113"/>
      <c r="AQ189" s="113"/>
      <c r="AR189" s="113"/>
      <c r="AS189" s="113"/>
      <c r="AT189" s="113"/>
      <c r="AU189" s="113"/>
      <c r="AV189" s="113"/>
      <c r="AW189" s="113"/>
      <c r="AX189" s="113"/>
      <c r="AY189" s="113"/>
      <c r="AZ189" s="113"/>
    </row>
    <row r="190" spans="1:52" s="108" customFormat="1" ht="16.5" customHeight="1">
      <c r="A190" s="131"/>
      <c r="B190" s="132"/>
      <c r="C190" s="132"/>
      <c r="D190" s="113"/>
      <c r="E190" s="113"/>
      <c r="F190" s="113"/>
      <c r="G190" s="113"/>
      <c r="H190" s="113"/>
      <c r="I190" s="113"/>
      <c r="J190" s="113"/>
      <c r="K190" s="113"/>
      <c r="L190" s="113"/>
      <c r="M190" s="113"/>
      <c r="N190" s="113"/>
      <c r="O190" s="113"/>
      <c r="P190" s="113"/>
      <c r="Q190" s="113"/>
      <c r="R190" s="113"/>
      <c r="S190" s="113"/>
      <c r="T190" s="113"/>
      <c r="U190" s="113"/>
      <c r="V190" s="113"/>
      <c r="W190" s="113"/>
      <c r="X190" s="113"/>
      <c r="Y190" s="131"/>
      <c r="Z190" s="132"/>
      <c r="AA190" s="132"/>
      <c r="AB190" s="132"/>
      <c r="AC190" s="113"/>
      <c r="AD190" s="113"/>
      <c r="AE190" s="113"/>
      <c r="AF190" s="113"/>
      <c r="AG190" s="113"/>
      <c r="AH190" s="113"/>
      <c r="AI190" s="113"/>
      <c r="AJ190" s="113"/>
      <c r="AK190" s="113"/>
      <c r="AL190" s="113"/>
      <c r="AM190" s="113"/>
      <c r="AN190" s="113"/>
      <c r="AO190" s="113"/>
      <c r="AP190" s="113"/>
      <c r="AQ190" s="113"/>
      <c r="AR190" s="113"/>
      <c r="AS190" s="113"/>
      <c r="AT190" s="113"/>
      <c r="AU190" s="113"/>
      <c r="AV190" s="113"/>
      <c r="AW190" s="113"/>
      <c r="AX190" s="113"/>
      <c r="AY190" s="113"/>
      <c r="AZ190" s="113"/>
    </row>
    <row r="191" spans="1:52" s="108" customFormat="1" ht="16.5" customHeight="1">
      <c r="A191" s="131"/>
      <c r="B191" s="132"/>
      <c r="C191" s="132"/>
      <c r="D191" s="113"/>
      <c r="E191" s="113"/>
      <c r="F191" s="113"/>
      <c r="G191" s="113"/>
      <c r="H191" s="113"/>
      <c r="I191" s="113"/>
      <c r="J191" s="113"/>
      <c r="K191" s="113"/>
      <c r="L191" s="113"/>
      <c r="M191" s="113"/>
      <c r="N191" s="113"/>
      <c r="O191" s="113"/>
      <c r="P191" s="113"/>
      <c r="Q191" s="113"/>
      <c r="R191" s="113"/>
      <c r="S191" s="113"/>
      <c r="T191" s="113"/>
      <c r="U191" s="113"/>
      <c r="V191" s="113"/>
      <c r="W191" s="113"/>
      <c r="X191" s="113"/>
      <c r="Y191" s="113"/>
      <c r="Z191" s="132"/>
      <c r="AA191" s="132"/>
      <c r="AB191" s="132"/>
      <c r="AC191" s="113"/>
      <c r="AD191" s="113"/>
      <c r="AE191" s="113"/>
      <c r="AF191" s="113"/>
      <c r="AG191" s="113"/>
      <c r="AH191" s="113"/>
      <c r="AI191" s="113"/>
      <c r="AJ191" s="113"/>
      <c r="AK191" s="113"/>
      <c r="AL191" s="113"/>
      <c r="AM191" s="113"/>
      <c r="AN191" s="113"/>
      <c r="AO191" s="113"/>
      <c r="AP191" s="113"/>
      <c r="AQ191" s="113"/>
      <c r="AR191" s="113"/>
      <c r="AS191" s="113"/>
      <c r="AT191" s="113"/>
      <c r="AU191" s="113"/>
      <c r="AV191" s="113"/>
      <c r="AW191" s="113"/>
      <c r="AX191" s="113"/>
      <c r="AY191" s="113"/>
      <c r="AZ191" s="113"/>
    </row>
    <row r="192" spans="1:52" s="108" customFormat="1" ht="16.5" customHeight="1">
      <c r="A192" s="131"/>
      <c r="B192" s="132"/>
      <c r="C192" s="132"/>
      <c r="D192" s="113"/>
      <c r="E192" s="113"/>
      <c r="F192" s="113"/>
      <c r="G192" s="113"/>
      <c r="H192" s="113"/>
      <c r="I192" s="113"/>
      <c r="J192" s="113"/>
      <c r="K192" s="113"/>
      <c r="L192" s="113"/>
      <c r="M192" s="113"/>
      <c r="N192" s="113"/>
      <c r="O192" s="113"/>
      <c r="P192" s="113"/>
      <c r="Q192" s="113"/>
      <c r="R192" s="113"/>
      <c r="S192" s="113"/>
      <c r="T192" s="113"/>
      <c r="U192" s="113"/>
      <c r="V192" s="113"/>
      <c r="W192" s="113"/>
      <c r="X192" s="113"/>
      <c r="Y192" s="113"/>
      <c r="Z192" s="132"/>
      <c r="AA192" s="132"/>
      <c r="AB192" s="132"/>
      <c r="AC192" s="113"/>
      <c r="AD192" s="113"/>
      <c r="AE192" s="113"/>
      <c r="AF192" s="113"/>
      <c r="AG192" s="113"/>
      <c r="AH192" s="113"/>
      <c r="AI192" s="113"/>
      <c r="AJ192" s="113"/>
      <c r="AK192" s="113"/>
      <c r="AL192" s="113"/>
      <c r="AM192" s="113"/>
      <c r="AN192" s="113"/>
      <c r="AO192" s="113"/>
      <c r="AP192" s="113"/>
      <c r="AQ192" s="113"/>
      <c r="AR192" s="113"/>
      <c r="AS192" s="113"/>
      <c r="AT192" s="113"/>
      <c r="AU192" s="113"/>
      <c r="AV192" s="113"/>
      <c r="AW192" s="113"/>
      <c r="AX192" s="113"/>
      <c r="AY192" s="113"/>
      <c r="AZ192" s="113"/>
    </row>
    <row r="193" spans="1:52" s="108" customFormat="1" ht="16.5" customHeight="1">
      <c r="A193" s="131"/>
      <c r="B193" s="132"/>
      <c r="C193" s="132"/>
      <c r="D193" s="113"/>
      <c r="E193" s="113"/>
      <c r="F193" s="113"/>
      <c r="G193" s="113"/>
      <c r="H193" s="113"/>
      <c r="I193" s="113"/>
      <c r="J193" s="113"/>
      <c r="K193" s="113"/>
      <c r="L193" s="113"/>
      <c r="M193" s="113"/>
      <c r="N193" s="113"/>
      <c r="O193" s="113"/>
      <c r="P193" s="113"/>
      <c r="Q193" s="113"/>
      <c r="R193" s="113"/>
      <c r="S193" s="113"/>
      <c r="T193" s="113"/>
      <c r="U193" s="113"/>
      <c r="V193" s="113"/>
      <c r="W193" s="113"/>
      <c r="X193" s="113"/>
      <c r="Y193" s="113"/>
      <c r="Z193" s="132"/>
      <c r="AA193" s="132"/>
      <c r="AB193" s="132"/>
      <c r="AC193" s="113"/>
      <c r="AD193" s="113"/>
      <c r="AE193" s="113"/>
      <c r="AF193" s="113"/>
      <c r="AG193" s="113"/>
      <c r="AH193" s="113"/>
      <c r="AI193" s="113"/>
      <c r="AJ193" s="113"/>
      <c r="AK193" s="113"/>
      <c r="AL193" s="113"/>
      <c r="AM193" s="113"/>
      <c r="AN193" s="113"/>
      <c r="AO193" s="113"/>
      <c r="AP193" s="113"/>
      <c r="AQ193" s="113"/>
      <c r="AR193" s="113"/>
      <c r="AS193" s="113"/>
      <c r="AT193" s="113"/>
      <c r="AU193" s="113"/>
      <c r="AV193" s="113"/>
      <c r="AW193" s="113"/>
      <c r="AX193" s="113"/>
      <c r="AY193" s="113"/>
      <c r="AZ193" s="113"/>
    </row>
    <row r="194" spans="1:52" s="108" customFormat="1" ht="16.5" customHeight="1">
      <c r="A194" s="131"/>
      <c r="B194" s="132"/>
      <c r="C194" s="132"/>
      <c r="D194" s="113"/>
      <c r="E194" s="113"/>
      <c r="F194" s="113"/>
      <c r="G194" s="113"/>
      <c r="H194" s="113"/>
      <c r="I194" s="113"/>
      <c r="J194" s="113"/>
      <c r="K194" s="113"/>
      <c r="L194" s="113"/>
      <c r="M194" s="113"/>
      <c r="N194" s="113"/>
      <c r="O194" s="113"/>
      <c r="P194" s="113"/>
      <c r="Q194" s="113"/>
      <c r="R194" s="113"/>
      <c r="S194" s="113"/>
      <c r="T194" s="113"/>
      <c r="U194" s="113"/>
      <c r="V194" s="113"/>
      <c r="W194" s="113"/>
      <c r="X194" s="113"/>
      <c r="Y194" s="113"/>
      <c r="Z194" s="132"/>
      <c r="AA194" s="132"/>
      <c r="AB194" s="132"/>
      <c r="AC194" s="113"/>
      <c r="AD194" s="113"/>
      <c r="AE194" s="113"/>
      <c r="AF194" s="113"/>
      <c r="AG194" s="113"/>
      <c r="AH194" s="113"/>
      <c r="AI194" s="113"/>
      <c r="AJ194" s="113"/>
      <c r="AK194" s="113"/>
      <c r="AL194" s="113"/>
      <c r="AM194" s="113"/>
      <c r="AN194" s="113"/>
      <c r="AO194" s="113"/>
      <c r="AP194" s="113"/>
      <c r="AQ194" s="113"/>
      <c r="AR194" s="113"/>
      <c r="AS194" s="113"/>
      <c r="AT194" s="113"/>
      <c r="AU194" s="113"/>
      <c r="AV194" s="113"/>
      <c r="AW194" s="113"/>
      <c r="AX194" s="113"/>
      <c r="AY194" s="113"/>
      <c r="AZ194" s="113"/>
    </row>
    <row r="195" spans="1:52" s="108" customFormat="1" ht="16.5" customHeight="1">
      <c r="A195" s="131"/>
      <c r="B195" s="132"/>
      <c r="C195" s="132"/>
      <c r="D195" s="113"/>
      <c r="E195" s="113"/>
      <c r="F195" s="113"/>
      <c r="G195" s="113"/>
      <c r="H195" s="113"/>
      <c r="I195" s="113"/>
      <c r="J195" s="113"/>
      <c r="K195" s="113"/>
      <c r="L195" s="113"/>
      <c r="M195" s="113"/>
      <c r="N195" s="113"/>
      <c r="O195" s="113"/>
      <c r="P195" s="113"/>
      <c r="Q195" s="113"/>
      <c r="R195" s="113"/>
      <c r="S195" s="113"/>
      <c r="T195" s="113"/>
      <c r="U195" s="113"/>
      <c r="V195" s="113"/>
      <c r="W195" s="113"/>
      <c r="X195" s="113"/>
      <c r="Y195" s="113"/>
      <c r="Z195" s="132"/>
      <c r="AA195" s="132"/>
      <c r="AB195" s="132"/>
      <c r="AC195" s="113"/>
      <c r="AD195" s="113"/>
      <c r="AE195" s="113"/>
      <c r="AF195" s="113"/>
      <c r="AG195" s="113"/>
      <c r="AH195" s="113"/>
      <c r="AI195" s="113"/>
      <c r="AJ195" s="113"/>
      <c r="AK195" s="113"/>
      <c r="AL195" s="113"/>
      <c r="AM195" s="113"/>
      <c r="AN195" s="113"/>
      <c r="AO195" s="113"/>
      <c r="AP195" s="113"/>
      <c r="AQ195" s="113"/>
      <c r="AR195" s="113"/>
      <c r="AS195" s="113"/>
      <c r="AT195" s="113"/>
      <c r="AU195" s="113"/>
      <c r="AV195" s="113"/>
      <c r="AW195" s="113"/>
      <c r="AX195" s="113"/>
      <c r="AY195" s="113"/>
      <c r="AZ195" s="113"/>
    </row>
    <row r="196" spans="1:52" s="108" customFormat="1" ht="16.5" customHeight="1">
      <c r="A196" s="131"/>
      <c r="B196" s="132"/>
      <c r="C196" s="132"/>
      <c r="D196" s="113"/>
      <c r="E196" s="113"/>
      <c r="F196" s="113"/>
      <c r="G196" s="113"/>
      <c r="H196" s="113"/>
      <c r="I196" s="113"/>
      <c r="J196" s="113"/>
      <c r="K196" s="113"/>
      <c r="L196" s="113"/>
      <c r="M196" s="113"/>
      <c r="N196" s="113"/>
      <c r="O196" s="113"/>
      <c r="P196" s="113"/>
      <c r="Q196" s="113"/>
      <c r="R196" s="113"/>
      <c r="S196" s="113"/>
      <c r="T196" s="113"/>
      <c r="U196" s="113"/>
      <c r="V196" s="113"/>
      <c r="W196" s="113"/>
      <c r="X196" s="113"/>
      <c r="Y196" s="113"/>
      <c r="Z196" s="132"/>
      <c r="AA196" s="132"/>
      <c r="AB196" s="132"/>
      <c r="AC196" s="113"/>
      <c r="AD196" s="113"/>
      <c r="AE196" s="113"/>
      <c r="AF196" s="113"/>
      <c r="AG196" s="113"/>
      <c r="AH196" s="113"/>
      <c r="AI196" s="113"/>
      <c r="AJ196" s="113"/>
      <c r="AK196" s="113"/>
      <c r="AL196" s="113"/>
      <c r="AM196" s="113"/>
      <c r="AN196" s="113"/>
      <c r="AO196" s="113"/>
      <c r="AP196" s="113"/>
      <c r="AQ196" s="113"/>
      <c r="AR196" s="113"/>
      <c r="AS196" s="113"/>
      <c r="AT196" s="113"/>
      <c r="AU196" s="113"/>
      <c r="AV196" s="113"/>
      <c r="AW196" s="113"/>
      <c r="AX196" s="113"/>
      <c r="AY196" s="113"/>
      <c r="AZ196" s="113"/>
    </row>
    <row r="197" spans="1:52" s="108" customFormat="1" ht="16.5" customHeight="1">
      <c r="A197" s="131"/>
      <c r="B197" s="132"/>
      <c r="C197" s="132"/>
      <c r="D197" s="113"/>
      <c r="E197" s="113"/>
      <c r="F197" s="113"/>
      <c r="G197" s="113"/>
      <c r="H197" s="113"/>
      <c r="I197" s="113"/>
      <c r="J197" s="113"/>
      <c r="K197" s="113"/>
      <c r="L197" s="113"/>
      <c r="M197" s="113"/>
      <c r="N197" s="113"/>
      <c r="O197" s="113"/>
      <c r="P197" s="113"/>
      <c r="Q197" s="113"/>
      <c r="R197" s="113"/>
      <c r="S197" s="113"/>
      <c r="T197" s="113"/>
      <c r="U197" s="113"/>
      <c r="V197" s="113"/>
      <c r="W197" s="113"/>
      <c r="X197" s="113"/>
      <c r="Y197" s="113"/>
      <c r="Z197" s="132"/>
      <c r="AA197" s="132"/>
      <c r="AB197" s="132"/>
      <c r="AC197" s="113"/>
      <c r="AD197" s="113"/>
      <c r="AE197" s="113"/>
      <c r="AF197" s="113"/>
      <c r="AG197" s="113"/>
      <c r="AH197" s="113"/>
      <c r="AI197" s="113"/>
      <c r="AJ197" s="113"/>
      <c r="AK197" s="113"/>
      <c r="AL197" s="113"/>
      <c r="AM197" s="113"/>
      <c r="AN197" s="113"/>
      <c r="AO197" s="113"/>
      <c r="AP197" s="113"/>
      <c r="AQ197" s="113"/>
      <c r="AR197" s="113"/>
      <c r="AS197" s="113"/>
      <c r="AT197" s="113"/>
      <c r="AU197" s="113"/>
      <c r="AV197" s="113"/>
      <c r="AW197" s="113"/>
      <c r="AX197" s="113"/>
      <c r="AY197" s="113"/>
      <c r="AZ197" s="113"/>
    </row>
    <row r="198" spans="1:52" s="108" customFormat="1" ht="16.5" customHeight="1">
      <c r="A198" s="113"/>
      <c r="B198" s="113"/>
      <c r="C198" s="113"/>
      <c r="D198" s="113"/>
      <c r="E198" s="113"/>
      <c r="F198" s="113"/>
      <c r="G198" s="113"/>
      <c r="H198" s="113"/>
      <c r="I198" s="113"/>
      <c r="J198" s="113"/>
      <c r="K198" s="113"/>
      <c r="L198" s="113"/>
      <c r="M198" s="113"/>
      <c r="N198" s="113"/>
      <c r="O198" s="113"/>
      <c r="P198" s="113"/>
      <c r="Q198" s="113"/>
      <c r="R198" s="113"/>
      <c r="S198" s="113"/>
      <c r="T198" s="113"/>
      <c r="U198" s="113"/>
      <c r="V198" s="113"/>
      <c r="W198" s="113"/>
      <c r="X198" s="113"/>
      <c r="Y198" s="113"/>
      <c r="Z198" s="113"/>
      <c r="AA198" s="113"/>
      <c r="AB198" s="113"/>
      <c r="AC198" s="113"/>
      <c r="AD198" s="113"/>
      <c r="AE198" s="113"/>
      <c r="AF198" s="113"/>
      <c r="AG198" s="113"/>
      <c r="AH198" s="113"/>
      <c r="AI198" s="113"/>
      <c r="AJ198" s="113"/>
      <c r="AK198" s="113"/>
      <c r="AL198" s="113"/>
      <c r="AM198" s="113"/>
      <c r="AN198" s="113"/>
      <c r="AO198" s="113"/>
      <c r="AP198" s="113"/>
      <c r="AQ198" s="113"/>
      <c r="AR198" s="113"/>
      <c r="AS198" s="113"/>
      <c r="AT198" s="113"/>
      <c r="AU198" s="113"/>
      <c r="AV198" s="113"/>
      <c r="AW198" s="113"/>
      <c r="AX198" s="113"/>
      <c r="AY198" s="113"/>
      <c r="AZ198" s="113"/>
    </row>
    <row r="199" spans="1:52" s="108" customFormat="1" ht="16.5" customHeight="1">
      <c r="A199" s="113"/>
      <c r="B199" s="113"/>
      <c r="C199" s="113"/>
      <c r="D199" s="113"/>
      <c r="E199" s="113"/>
      <c r="F199" s="113"/>
      <c r="G199" s="113"/>
      <c r="H199" s="113"/>
      <c r="I199" s="113"/>
      <c r="J199" s="113"/>
      <c r="K199" s="113"/>
      <c r="L199" s="113"/>
      <c r="M199" s="113"/>
      <c r="N199" s="113"/>
      <c r="O199" s="113"/>
      <c r="P199" s="113"/>
      <c r="Q199" s="113"/>
      <c r="R199" s="113"/>
      <c r="S199" s="113"/>
      <c r="T199" s="113"/>
      <c r="U199" s="113"/>
      <c r="V199" s="113"/>
      <c r="W199" s="113"/>
      <c r="X199" s="113"/>
      <c r="Y199" s="113"/>
      <c r="Z199" s="113"/>
      <c r="AA199" s="113"/>
      <c r="AB199" s="113"/>
      <c r="AC199" s="113"/>
      <c r="AD199" s="113"/>
      <c r="AE199" s="113"/>
      <c r="AF199" s="113"/>
      <c r="AG199" s="113"/>
      <c r="AH199" s="113"/>
      <c r="AI199" s="113"/>
      <c r="AJ199" s="113"/>
      <c r="AK199" s="113"/>
      <c r="AL199" s="113"/>
      <c r="AM199" s="113"/>
      <c r="AN199" s="113"/>
      <c r="AO199" s="113"/>
      <c r="AP199" s="113"/>
      <c r="AQ199" s="113"/>
      <c r="AR199" s="113"/>
      <c r="AS199" s="113"/>
      <c r="AT199" s="113"/>
      <c r="AU199" s="113"/>
      <c r="AV199" s="113"/>
      <c r="AW199" s="113"/>
      <c r="AX199" s="113"/>
      <c r="AY199" s="113"/>
      <c r="AZ199" s="113"/>
    </row>
    <row r="200" spans="1:52" s="108" customFormat="1" ht="16.5" customHeight="1">
      <c r="A200" s="131"/>
      <c r="B200" s="132"/>
      <c r="C200" s="132"/>
      <c r="D200" s="113"/>
      <c r="E200" s="113"/>
      <c r="F200" s="113"/>
      <c r="G200" s="113"/>
      <c r="H200" s="113"/>
      <c r="I200" s="113"/>
      <c r="J200" s="113"/>
      <c r="K200" s="113"/>
      <c r="L200" s="113"/>
      <c r="M200" s="113"/>
      <c r="N200" s="113"/>
      <c r="O200" s="113"/>
      <c r="P200" s="113"/>
      <c r="Q200" s="113"/>
      <c r="R200" s="113"/>
      <c r="S200" s="113"/>
      <c r="T200" s="113"/>
      <c r="U200" s="113"/>
      <c r="V200" s="113"/>
      <c r="W200" s="113"/>
      <c r="X200" s="113"/>
      <c r="Y200" s="113"/>
      <c r="Z200" s="113"/>
      <c r="AA200" s="113"/>
      <c r="AB200" s="113"/>
      <c r="AC200" s="113"/>
      <c r="AD200" s="113"/>
      <c r="AE200" s="113"/>
      <c r="AF200" s="113"/>
      <c r="AG200" s="113"/>
      <c r="AH200" s="113"/>
      <c r="AI200" s="113"/>
      <c r="AJ200" s="113"/>
      <c r="AK200" s="113"/>
      <c r="AL200" s="113"/>
      <c r="AM200" s="113"/>
      <c r="AN200" s="113"/>
      <c r="AO200" s="113"/>
      <c r="AP200" s="113"/>
      <c r="AQ200" s="113"/>
      <c r="AR200" s="113"/>
      <c r="AS200" s="113"/>
      <c r="AT200" s="113"/>
      <c r="AU200" s="113"/>
      <c r="AV200" s="113"/>
      <c r="AW200" s="113"/>
      <c r="AX200" s="113"/>
      <c r="AY200" s="113"/>
      <c r="AZ200" s="113"/>
    </row>
    <row r="201" spans="1:52" s="108" customFormat="1" ht="16.5" customHeight="1">
      <c r="A201" s="131"/>
      <c r="B201" s="132"/>
      <c r="C201" s="132"/>
      <c r="D201" s="113"/>
      <c r="E201" s="113"/>
      <c r="F201" s="113"/>
      <c r="G201" s="113"/>
      <c r="H201" s="113"/>
      <c r="I201" s="113"/>
      <c r="J201" s="113"/>
      <c r="K201" s="113"/>
      <c r="L201" s="113"/>
      <c r="M201" s="113"/>
      <c r="N201" s="113"/>
      <c r="O201" s="113"/>
      <c r="P201" s="113"/>
      <c r="Q201" s="113"/>
      <c r="R201" s="113"/>
      <c r="S201" s="113"/>
      <c r="T201" s="113"/>
      <c r="U201" s="113"/>
      <c r="V201" s="113"/>
      <c r="W201" s="113"/>
      <c r="X201" s="113"/>
      <c r="Y201" s="113"/>
      <c r="Z201" s="113"/>
      <c r="AA201" s="113"/>
      <c r="AB201" s="113"/>
      <c r="AC201" s="113"/>
      <c r="AD201" s="113"/>
      <c r="AE201" s="113"/>
      <c r="AF201" s="113"/>
      <c r="AG201" s="113"/>
      <c r="AH201" s="113"/>
      <c r="AI201" s="113"/>
      <c r="AJ201" s="113"/>
      <c r="AK201" s="113"/>
      <c r="AL201" s="113"/>
      <c r="AM201" s="113"/>
      <c r="AN201" s="113"/>
      <c r="AO201" s="113"/>
      <c r="AP201" s="113"/>
      <c r="AQ201" s="113"/>
      <c r="AR201" s="113"/>
      <c r="AS201" s="113"/>
      <c r="AT201" s="113"/>
      <c r="AU201" s="113"/>
      <c r="AV201" s="113"/>
      <c r="AW201" s="113"/>
      <c r="AX201" s="113"/>
      <c r="AY201" s="113"/>
      <c r="AZ201" s="113"/>
    </row>
    <row r="202" spans="1:52" s="108" customFormat="1" ht="16.5" customHeight="1">
      <c r="A202" s="131"/>
      <c r="B202" s="132"/>
      <c r="C202" s="132"/>
      <c r="D202" s="113"/>
      <c r="E202" s="113"/>
      <c r="F202" s="113"/>
      <c r="G202" s="113"/>
      <c r="H202" s="113"/>
      <c r="I202" s="113"/>
      <c r="J202" s="113"/>
      <c r="K202" s="113"/>
      <c r="L202" s="113"/>
      <c r="M202" s="113"/>
      <c r="N202" s="113"/>
      <c r="O202" s="113"/>
      <c r="P202" s="113"/>
      <c r="Q202" s="113"/>
      <c r="R202" s="113"/>
      <c r="S202" s="113"/>
      <c r="T202" s="113"/>
      <c r="U202" s="113"/>
      <c r="V202" s="113"/>
      <c r="W202" s="113"/>
      <c r="X202" s="113"/>
      <c r="Y202" s="113"/>
      <c r="Z202" s="113"/>
      <c r="AA202" s="113"/>
      <c r="AB202" s="113"/>
      <c r="AC202" s="113"/>
      <c r="AD202" s="113"/>
      <c r="AE202" s="113"/>
      <c r="AF202" s="113"/>
      <c r="AG202" s="113"/>
      <c r="AH202" s="113"/>
      <c r="AI202" s="113"/>
      <c r="AJ202" s="113"/>
      <c r="AK202" s="113"/>
      <c r="AL202" s="113"/>
      <c r="AM202" s="113"/>
      <c r="AN202" s="113"/>
      <c r="AO202" s="113"/>
      <c r="AP202" s="113"/>
      <c r="AQ202" s="113"/>
      <c r="AR202" s="113"/>
      <c r="AS202" s="113"/>
      <c r="AT202" s="113"/>
      <c r="AU202" s="113"/>
      <c r="AV202" s="113"/>
      <c r="AW202" s="113"/>
      <c r="AX202" s="113"/>
      <c r="AY202" s="113"/>
      <c r="AZ202" s="113"/>
    </row>
    <row r="203" spans="1:52" s="108" customFormat="1" ht="16.5" customHeight="1">
      <c r="A203" s="113"/>
      <c r="B203" s="113"/>
      <c r="C203" s="113"/>
      <c r="D203" s="113"/>
      <c r="E203" s="113"/>
      <c r="F203" s="113"/>
      <c r="G203" s="113"/>
      <c r="H203" s="113"/>
      <c r="I203" s="113"/>
      <c r="J203" s="113"/>
      <c r="K203" s="113"/>
      <c r="L203" s="113"/>
      <c r="M203" s="113"/>
      <c r="N203" s="113"/>
      <c r="O203" s="113"/>
      <c r="P203" s="113"/>
      <c r="Q203" s="113"/>
      <c r="R203" s="113"/>
      <c r="S203" s="113"/>
      <c r="T203" s="113"/>
      <c r="U203" s="113"/>
      <c r="V203" s="113"/>
      <c r="W203" s="113"/>
      <c r="X203" s="113"/>
      <c r="Y203" s="113"/>
      <c r="Z203" s="113"/>
      <c r="AA203" s="113"/>
      <c r="AB203" s="113"/>
      <c r="AC203" s="113"/>
      <c r="AD203" s="113"/>
      <c r="AE203" s="113"/>
      <c r="AF203" s="113"/>
      <c r="AG203" s="113"/>
      <c r="AH203" s="113"/>
      <c r="AI203" s="113"/>
      <c r="AJ203" s="113"/>
      <c r="AK203" s="113"/>
      <c r="AL203" s="113"/>
      <c r="AM203" s="113"/>
      <c r="AN203" s="113"/>
      <c r="AO203" s="113"/>
      <c r="AP203" s="113"/>
      <c r="AQ203" s="113"/>
      <c r="AR203" s="113"/>
      <c r="AS203" s="113"/>
      <c r="AT203" s="113"/>
      <c r="AU203" s="113"/>
      <c r="AV203" s="113"/>
      <c r="AW203" s="113"/>
      <c r="AX203" s="113"/>
      <c r="AY203" s="113"/>
      <c r="AZ203" s="113"/>
    </row>
    <row r="204" spans="1:52" ht="16.5" customHeight="1"/>
    <row r="205" spans="1:52" ht="16.5" customHeight="1"/>
    <row r="206" spans="1:52" ht="16.5" customHeight="1"/>
    <row r="207" spans="1:52" ht="16.5" customHeight="1"/>
    <row r="208" spans="1:52" ht="16.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</sheetData>
  <sheetProtection sheet="1" objects="1" scenarios="1"/>
  <phoneticPr fontId="22" type="noConversion"/>
  <conditionalFormatting sqref="C75 E75:H75 J75:AO75 AS75 AT2:AT71">
    <cfRule type="cellIs" dxfId="2" priority="1" stopIfTrue="1" operator="lessThan">
      <formula>0.75</formula>
    </cfRule>
  </conditionalFormatting>
  <conditionalFormatting sqref="B2:AQ71">
    <cfRule type="cellIs" dxfId="1" priority="2" stopIfTrue="1" operator="lessThan">
      <formula>0.74</formula>
    </cfRule>
  </conditionalFormatting>
  <pageMargins left="0.11805555555555555" right="0.11805555555555555" top="0.35416666666666663" bottom="0.19652777777777777" header="0.15763888888888888" footer="0.51180555555555551"/>
  <pageSetup paperSize="9" scale="75" firstPageNumber="0" orientation="landscape" horizontalDpi="300" verticalDpi="300"/>
  <headerFooter alignWithMargins="0">
    <oddHeader>&amp;LFoglio 1&amp;C&amp;"Arial,Grassetto"&amp;12Nido Settimo centro 1 anno 2013- 2014 risposte 34 su 55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0"/>
  <sheetViews>
    <sheetView workbookViewId="0">
      <selection activeCell="F48" sqref="F48"/>
    </sheetView>
  </sheetViews>
  <sheetFormatPr baseColWidth="10" defaultRowHeight="13"/>
  <cols>
    <col min="1" max="1" width="6.5" customWidth="1"/>
    <col min="2" max="4" width="8.83203125" customWidth="1"/>
    <col min="5" max="6" width="9.5" customWidth="1"/>
    <col min="7" max="7" width="8.83203125" customWidth="1"/>
    <col min="8" max="8" width="15.5" customWidth="1"/>
    <col min="9" max="9" width="8" customWidth="1"/>
    <col min="10" max="10" width="7.1640625" customWidth="1"/>
    <col min="11" max="11" width="8.33203125" customWidth="1"/>
    <col min="12" max="12" width="5" customWidth="1"/>
    <col min="13" max="14" width="8.83203125" customWidth="1"/>
    <col min="15" max="15" width="11.6640625" customWidth="1"/>
    <col min="16" max="16" width="3.6640625" customWidth="1"/>
    <col min="17" max="17" width="6.5" customWidth="1"/>
    <col min="18" max="18" width="6.83203125" customWidth="1"/>
    <col min="19" max="22" width="8.83203125" customWidth="1"/>
    <col min="23" max="23" width="8" customWidth="1"/>
    <col min="24" max="24" width="11" customWidth="1"/>
    <col min="25" max="26" width="8.83203125" customWidth="1"/>
    <col min="27" max="27" width="12.1640625" customWidth="1"/>
    <col min="28" max="28" width="11" customWidth="1"/>
    <col min="29" max="29" width="11.5" customWidth="1"/>
    <col min="30" max="30" width="8.83203125" customWidth="1"/>
    <col min="31" max="31" width="11" customWidth="1"/>
    <col min="32" max="35" width="8.83203125" customWidth="1"/>
    <col min="36" max="37" width="11" customWidth="1"/>
    <col min="38" max="256" width="8.83203125" customWidth="1"/>
  </cols>
  <sheetData>
    <row r="1" spans="1:41" ht="18" customHeight="1">
      <c r="A1" s="199" t="s">
        <v>83</v>
      </c>
      <c r="B1" s="200"/>
      <c r="C1" s="200"/>
      <c r="D1" s="200"/>
      <c r="E1" s="200"/>
      <c r="F1" s="201">
        <f>'Foglio 1'!C75</f>
        <v>0.63235294117647056</v>
      </c>
      <c r="G1" s="95"/>
      <c r="I1" s="95"/>
      <c r="J1" s="95"/>
      <c r="K1" s="95"/>
      <c r="L1" s="95"/>
      <c r="AC1" s="64"/>
      <c r="AD1" s="64"/>
      <c r="AF1" s="95"/>
      <c r="AG1" s="95"/>
      <c r="AH1" s="95"/>
      <c r="AI1" s="95"/>
      <c r="AJ1" s="95"/>
      <c r="AK1" s="95"/>
      <c r="AL1" s="95"/>
      <c r="AM1" s="95"/>
      <c r="AN1" s="96"/>
      <c r="AO1" s="96"/>
    </row>
    <row r="2" spans="1:41" ht="8.25" customHeight="1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AC2" s="64"/>
      <c r="AD2" s="64"/>
      <c r="AF2" s="64"/>
      <c r="AG2" s="64"/>
      <c r="AH2" s="64"/>
      <c r="AI2" s="64"/>
      <c r="AJ2" s="64"/>
      <c r="AK2" s="64"/>
      <c r="AL2" s="95"/>
      <c r="AM2" s="95"/>
      <c r="AN2" s="96"/>
      <c r="AO2" s="96"/>
    </row>
    <row r="3" spans="1:41" ht="18" customHeight="1">
      <c r="A3" s="202" t="s">
        <v>84</v>
      </c>
      <c r="B3" s="203"/>
      <c r="C3" s="203"/>
      <c r="D3" s="203"/>
      <c r="E3" s="203"/>
      <c r="F3" s="204">
        <f>'Foglio 1'!X75</f>
        <v>0.875</v>
      </c>
      <c r="AC3" s="64"/>
      <c r="AD3" s="64"/>
      <c r="AF3" s="64"/>
      <c r="AG3" s="64"/>
      <c r="AH3" s="64"/>
      <c r="AI3" s="64"/>
      <c r="AJ3" s="64"/>
      <c r="AK3" s="64"/>
      <c r="AL3" s="95"/>
      <c r="AM3" s="95"/>
      <c r="AN3" s="96"/>
      <c r="AO3" s="96"/>
    </row>
    <row r="4" spans="1:41" ht="10.5" customHeight="1">
      <c r="G4" s="205"/>
      <c r="H4" s="205"/>
      <c r="I4" s="205"/>
      <c r="J4" s="206"/>
      <c r="K4" s="207"/>
      <c r="L4" s="64"/>
      <c r="AC4" s="64"/>
      <c r="AD4" s="64"/>
      <c r="AF4" s="64"/>
      <c r="AG4" s="64"/>
      <c r="AH4" s="64"/>
      <c r="AI4" s="64"/>
      <c r="AJ4" s="64"/>
      <c r="AK4" s="64"/>
      <c r="AL4" s="64"/>
      <c r="AM4" s="64"/>
      <c r="AN4" s="96"/>
      <c r="AO4" s="96"/>
    </row>
    <row r="5" spans="1:41" ht="18" customHeight="1">
      <c r="A5" s="208" t="s">
        <v>85</v>
      </c>
      <c r="B5" s="209"/>
      <c r="C5" s="209"/>
      <c r="D5" s="209"/>
      <c r="E5" s="210"/>
      <c r="F5" s="211">
        <f>SUM('Foglio 1'!E74+'Foglio 1'!F74+'Foglio 1'!G74+'Foglio 1'!U74)/SUM('Foglio 1'!E73+'Foglio 1'!F73+'Foglio 1'!G73+'Foglio 1'!U73)</f>
        <v>0.86764705882352944</v>
      </c>
      <c r="G5" s="212" t="s">
        <v>86</v>
      </c>
      <c r="H5" s="213"/>
      <c r="I5" s="213"/>
      <c r="J5" s="214"/>
      <c r="K5" s="215">
        <f>'Foglio 1'!E75</f>
        <v>0.82352941176470584</v>
      </c>
      <c r="L5" s="64"/>
      <c r="AC5" s="64"/>
      <c r="AD5" s="64"/>
      <c r="AF5" s="64"/>
      <c r="AG5" s="64"/>
      <c r="AH5" s="64"/>
      <c r="AI5" s="64"/>
      <c r="AJ5" s="64"/>
      <c r="AK5" s="64"/>
      <c r="AL5" s="64"/>
      <c r="AM5" s="64"/>
      <c r="AN5" s="96"/>
      <c r="AO5" s="96"/>
    </row>
    <row r="6" spans="1:41" ht="18" customHeight="1">
      <c r="A6" s="64"/>
      <c r="B6" s="64"/>
      <c r="C6" s="64"/>
      <c r="D6" s="64"/>
      <c r="E6" s="64"/>
      <c r="F6" s="64"/>
      <c r="G6" s="216" t="s">
        <v>87</v>
      </c>
      <c r="H6" s="64"/>
      <c r="I6" s="64"/>
      <c r="J6" s="95"/>
      <c r="K6" s="217">
        <f>'Foglio 1'!F75</f>
        <v>0.82352941176470584</v>
      </c>
      <c r="L6" s="64"/>
      <c r="AC6" s="64"/>
      <c r="AD6" s="64"/>
      <c r="AF6" s="64"/>
      <c r="AG6" s="64"/>
      <c r="AH6" s="64"/>
      <c r="AI6" s="64"/>
      <c r="AJ6" s="64"/>
      <c r="AK6" s="64"/>
      <c r="AL6" s="64"/>
      <c r="AM6" s="64"/>
      <c r="AN6" s="96"/>
      <c r="AO6" s="96"/>
    </row>
    <row r="7" spans="1:41" ht="18" customHeight="1">
      <c r="A7" s="64"/>
      <c r="B7" s="64"/>
      <c r="C7" s="64"/>
      <c r="D7" s="64"/>
      <c r="E7" s="64"/>
      <c r="F7" s="64"/>
      <c r="G7" s="216" t="s">
        <v>88</v>
      </c>
      <c r="H7" s="64"/>
      <c r="I7" s="64"/>
      <c r="J7" s="95"/>
      <c r="K7" s="217">
        <f>'Foglio 1'!G75</f>
        <v>0.88235294117647056</v>
      </c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96"/>
      <c r="AO7" s="96"/>
    </row>
    <row r="8" spans="1:41" ht="18" customHeight="1">
      <c r="A8" s="64"/>
      <c r="B8" s="64"/>
      <c r="C8" s="64"/>
      <c r="D8" s="64"/>
      <c r="E8" s="64"/>
      <c r="F8" s="64"/>
      <c r="G8" s="345" t="s">
        <v>89</v>
      </c>
      <c r="H8" s="345"/>
      <c r="I8" s="345"/>
      <c r="J8" s="345"/>
      <c r="K8" s="218">
        <f>'Foglio 1'!U75</f>
        <v>0.90441176470588236</v>
      </c>
      <c r="L8" s="64"/>
      <c r="AJ8" s="1"/>
      <c r="AK8" s="1"/>
      <c r="AL8" s="64"/>
      <c r="AM8" s="64"/>
      <c r="AN8" s="96"/>
      <c r="AO8" s="96"/>
    </row>
    <row r="9" spans="1:41" ht="10.5" customHeight="1">
      <c r="T9" s="64"/>
      <c r="U9" s="219"/>
      <c r="V9" s="219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96"/>
      <c r="AO9" s="96"/>
    </row>
    <row r="10" spans="1:41" ht="18" customHeight="1">
      <c r="A10" s="220" t="s">
        <v>90</v>
      </c>
      <c r="B10" s="221"/>
      <c r="C10" s="221"/>
      <c r="D10" s="221"/>
      <c r="E10" s="222"/>
      <c r="F10" s="223">
        <f>SUM('Foglio 1'!H74+'Foglio 1'!J74+'Foglio 1'!K74+'Foglio 1'!L74)/SUM('Foglio 1'!H73+'Foglio 1'!J73+'Foglio 1'!K73+'Foglio 1'!L73)</f>
        <v>0.87857142857142856</v>
      </c>
      <c r="G10" s="224" t="s">
        <v>91</v>
      </c>
      <c r="H10" s="225"/>
      <c r="I10" s="225"/>
      <c r="J10" s="225"/>
      <c r="K10" s="226">
        <f>'Foglio 1'!H75</f>
        <v>0.91176470588235292</v>
      </c>
      <c r="L10" s="64"/>
      <c r="T10" s="64"/>
      <c r="AJ10" s="1"/>
      <c r="AK10" s="1"/>
      <c r="AL10" s="64"/>
      <c r="AM10" s="64"/>
      <c r="AN10" s="96"/>
      <c r="AO10" s="96"/>
    </row>
    <row r="11" spans="1:41" ht="18" customHeight="1">
      <c r="A11" s="64"/>
      <c r="B11" s="64"/>
      <c r="C11" s="64"/>
      <c r="D11" s="64"/>
      <c r="E11" s="64"/>
      <c r="F11" s="64"/>
      <c r="G11" s="227" t="s">
        <v>92</v>
      </c>
      <c r="H11" s="64"/>
      <c r="I11" s="64"/>
      <c r="J11" s="64"/>
      <c r="K11" s="228">
        <f>'Foglio 1'!J75</f>
        <v>0.82352941176470584</v>
      </c>
      <c r="L11" s="64"/>
      <c r="AC11" s="64"/>
      <c r="AF11" s="64"/>
      <c r="AG11" s="64"/>
      <c r="AH11" s="64"/>
      <c r="AI11" s="64"/>
      <c r="AK11" s="64"/>
      <c r="AL11" s="64"/>
      <c r="AM11" s="64"/>
      <c r="AN11" s="96"/>
      <c r="AO11" s="96"/>
    </row>
    <row r="12" spans="1:41" ht="18" customHeight="1">
      <c r="A12" s="64"/>
      <c r="B12" s="64"/>
      <c r="C12" s="64"/>
      <c r="D12" s="64"/>
      <c r="E12" s="64"/>
      <c r="F12" s="64"/>
      <c r="G12" s="227" t="s">
        <v>93</v>
      </c>
      <c r="H12" s="64"/>
      <c r="I12" s="64"/>
      <c r="J12" s="64"/>
      <c r="K12" s="228">
        <f>'Foglio 1'!K75</f>
        <v>0.90277777777777779</v>
      </c>
      <c r="L12" s="64"/>
      <c r="V12" s="64"/>
      <c r="AC12" s="64"/>
      <c r="AF12" s="64"/>
      <c r="AG12" s="64"/>
      <c r="AH12" s="64"/>
      <c r="AI12" s="64"/>
      <c r="AK12" s="64"/>
      <c r="AL12" s="64"/>
      <c r="AM12" s="64"/>
      <c r="AN12" s="96"/>
      <c r="AO12" s="96"/>
    </row>
    <row r="13" spans="1:41" ht="18" customHeight="1">
      <c r="A13" s="64"/>
      <c r="B13" s="64"/>
      <c r="C13" s="64"/>
      <c r="D13" s="64"/>
      <c r="E13" s="64"/>
      <c r="F13" s="64"/>
      <c r="G13" s="229" t="s">
        <v>94</v>
      </c>
      <c r="H13" s="230"/>
      <c r="I13" s="230"/>
      <c r="J13" s="230"/>
      <c r="K13" s="231">
        <f>'Foglio 1'!L75</f>
        <v>0.875</v>
      </c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96"/>
      <c r="AO13" s="96"/>
    </row>
    <row r="14" spans="1:41" ht="12.75" customHeight="1">
      <c r="A14" s="64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AJ14" s="1"/>
      <c r="AK14" s="1"/>
      <c r="AL14" s="64"/>
      <c r="AM14" s="64"/>
      <c r="AN14" s="96"/>
      <c r="AO14" s="96"/>
    </row>
    <row r="15" spans="1:41" ht="18" customHeight="1">
      <c r="A15" s="232" t="s">
        <v>95</v>
      </c>
      <c r="B15" s="233"/>
      <c r="C15" s="233"/>
      <c r="D15" s="233"/>
      <c r="E15" s="233"/>
      <c r="F15" s="234">
        <f>'Foglio 1'!AF75</f>
        <v>0.75</v>
      </c>
      <c r="AE15" s="64"/>
      <c r="AF15" s="64"/>
      <c r="AG15" s="64"/>
      <c r="AH15" s="64"/>
      <c r="AI15" s="64"/>
      <c r="AJ15" s="64"/>
      <c r="AK15" s="64"/>
      <c r="AL15" s="64"/>
      <c r="AM15" s="64"/>
      <c r="AN15" s="96"/>
      <c r="AO15" s="96"/>
    </row>
    <row r="16" spans="1:41" ht="10.5" customHeight="1">
      <c r="G16" s="235"/>
      <c r="H16" s="236"/>
      <c r="I16" s="236"/>
      <c r="J16" s="236"/>
      <c r="K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96"/>
      <c r="AO16" s="96"/>
    </row>
    <row r="17" spans="1:41" ht="18" customHeight="1">
      <c r="A17" s="237" t="s">
        <v>96</v>
      </c>
      <c r="B17" s="238"/>
      <c r="C17" s="238"/>
      <c r="D17" s="238"/>
      <c r="E17" s="238"/>
      <c r="F17" s="239">
        <f>'Foglio 1'!AH75</f>
        <v>0.93382352941176472</v>
      </c>
      <c r="G17" s="64"/>
      <c r="H17" s="64"/>
      <c r="I17" s="64"/>
      <c r="J17" s="64"/>
      <c r="K17" s="64"/>
      <c r="L17" s="64"/>
      <c r="AJ17" s="1"/>
      <c r="AK17" s="1"/>
      <c r="AN17" s="1"/>
      <c r="AO17" s="96"/>
    </row>
    <row r="18" spans="1:41" ht="11.25" customHeight="1">
      <c r="A18" s="235"/>
      <c r="B18" s="235"/>
      <c r="C18" s="235"/>
      <c r="D18" s="235"/>
      <c r="E18" s="235"/>
      <c r="F18" s="240"/>
      <c r="G18" s="64"/>
      <c r="H18" s="64"/>
      <c r="I18" s="64"/>
      <c r="J18" s="64"/>
      <c r="K18" s="64"/>
      <c r="L18" s="64"/>
      <c r="AJ18" s="1"/>
      <c r="AK18" s="1"/>
      <c r="AN18" s="1"/>
      <c r="AO18" s="96"/>
    </row>
    <row r="19" spans="1:41" ht="18" customHeight="1">
      <c r="A19" s="235"/>
      <c r="B19" s="235"/>
      <c r="C19" s="235"/>
      <c r="D19" s="235"/>
      <c r="E19" s="235"/>
      <c r="F19" s="240"/>
      <c r="G19" s="241" t="s">
        <v>97</v>
      </c>
      <c r="H19" s="242"/>
      <c r="I19" s="242"/>
      <c r="J19" s="243">
        <f>'Foglio 1'!AA75</f>
        <v>0.79411764705882348</v>
      </c>
      <c r="K19" s="64"/>
      <c r="L19" s="64"/>
      <c r="AJ19" s="1"/>
      <c r="AK19" s="1"/>
      <c r="AN19" s="1"/>
      <c r="AO19" s="96"/>
    </row>
    <row r="20" spans="1:41" ht="18" customHeight="1">
      <c r="G20" s="244" t="s">
        <v>98</v>
      </c>
      <c r="H20" s="64"/>
      <c r="I20" s="64"/>
      <c r="J20" s="245">
        <f>'Foglio 1'!T75</f>
        <v>0.79411764705882348</v>
      </c>
      <c r="AC20" s="64"/>
      <c r="AG20" s="64"/>
      <c r="AH20" s="96"/>
      <c r="AI20" s="96"/>
      <c r="AJ20" s="96"/>
      <c r="AN20" s="1"/>
      <c r="AO20" s="96"/>
    </row>
    <row r="21" spans="1:41" ht="18" customHeight="1">
      <c r="A21" s="246" t="s">
        <v>99</v>
      </c>
      <c r="B21" s="247"/>
      <c r="C21" s="247"/>
      <c r="D21" s="247"/>
      <c r="E21" s="248"/>
      <c r="F21" s="249">
        <f>SUM('Foglio 1'!AA74+'Foglio 1'!T74+'Foglio 1'!AB74+'Foglio 1'!AD74)/SUM('Foglio 1'!AA73+'Foglio 1'!AD73+'Foglio 1'!T73+'Foglio 1'!AB73)</f>
        <v>0.80882352941176472</v>
      </c>
      <c r="G21" s="244" t="s">
        <v>100</v>
      </c>
      <c r="H21" s="64"/>
      <c r="I21" s="64"/>
      <c r="J21" s="250">
        <f>'Foglio 1'!AB75</f>
        <v>0.83823529411764708</v>
      </c>
      <c r="AC21" s="64"/>
      <c r="AG21" s="64"/>
      <c r="AH21" s="96"/>
      <c r="AI21" s="96"/>
      <c r="AJ21" s="96"/>
      <c r="AN21" s="1"/>
      <c r="AO21" s="96"/>
    </row>
    <row r="22" spans="1:41" ht="18" customHeight="1">
      <c r="A22" s="64"/>
      <c r="B22" s="64"/>
      <c r="C22" s="64"/>
      <c r="D22" s="64"/>
      <c r="E22" s="64"/>
      <c r="F22" s="64"/>
      <c r="G22" s="251" t="s">
        <v>101</v>
      </c>
      <c r="H22" s="252"/>
      <c r="I22" s="252"/>
      <c r="J22" s="253">
        <f>'Foglio 1'!AD75</f>
        <v>0.80882352941176472</v>
      </c>
      <c r="AC22" s="64"/>
      <c r="AG22" s="64"/>
      <c r="AH22" s="96"/>
      <c r="AI22" s="96"/>
      <c r="AJ22" s="96"/>
      <c r="AN22" s="1"/>
      <c r="AO22" s="96"/>
    </row>
    <row r="23" spans="1:41" ht="10.5" customHeight="1">
      <c r="A23" s="64"/>
      <c r="B23" s="64"/>
      <c r="C23" s="64"/>
      <c r="D23" s="64"/>
      <c r="E23" s="64"/>
      <c r="F23" s="64"/>
      <c r="G23" s="242"/>
      <c r="H23" s="242"/>
      <c r="I23" s="254"/>
      <c r="J23" s="64"/>
      <c r="AC23" s="64"/>
      <c r="AG23" s="64"/>
      <c r="AH23" s="96"/>
      <c r="AI23" s="96"/>
      <c r="AJ23" s="96"/>
      <c r="AN23" s="1"/>
      <c r="AO23" s="96"/>
    </row>
    <row r="24" spans="1:41" ht="18" customHeight="1">
      <c r="A24" s="255" t="s">
        <v>102</v>
      </c>
      <c r="B24" s="256"/>
      <c r="C24" s="256"/>
      <c r="D24" s="256"/>
      <c r="E24" s="256"/>
      <c r="F24" s="257">
        <f>'Foglio 1'!AN75</f>
        <v>0.859375</v>
      </c>
      <c r="G24" s="64"/>
      <c r="H24" s="64"/>
      <c r="I24" s="258"/>
      <c r="J24" s="64"/>
      <c r="AC24" s="64"/>
      <c r="AG24" s="64"/>
      <c r="AH24" s="96"/>
      <c r="AI24" s="96"/>
      <c r="AJ24" s="96"/>
      <c r="AN24" s="1"/>
      <c r="AO24" s="96"/>
    </row>
    <row r="25" spans="1:41" ht="9.75" customHeight="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S25" s="64"/>
      <c r="T25" s="64"/>
      <c r="V25" s="64"/>
      <c r="AC25" s="64"/>
      <c r="AN25" s="1"/>
      <c r="AO25" s="96"/>
    </row>
    <row r="26" spans="1:41" ht="18" customHeight="1">
      <c r="A26" s="259" t="s">
        <v>103</v>
      </c>
      <c r="B26" s="260"/>
      <c r="C26" s="260"/>
      <c r="D26" s="260"/>
      <c r="E26" s="260"/>
      <c r="F26" s="261">
        <f>SUM('Foglio 1'!N74:'Foglio 1'!S74)/SUM('Foglio 1'!N73:'Foglio 1'!S73)</f>
        <v>0.79477611940298509</v>
      </c>
      <c r="G26" s="262" t="s">
        <v>104</v>
      </c>
      <c r="H26" s="263"/>
      <c r="I26" s="264">
        <f>'Foglio 1'!N75</f>
        <v>0.82352941176470584</v>
      </c>
      <c r="M26" s="64"/>
      <c r="N26" s="64"/>
      <c r="O26" s="64"/>
      <c r="P26" s="64"/>
      <c r="Q26" s="64"/>
      <c r="R26" s="64"/>
      <c r="S26" s="64"/>
      <c r="T26" s="64"/>
      <c r="U26" s="64"/>
      <c r="V26" s="64"/>
      <c r="AC26" s="64"/>
      <c r="AD26" s="64"/>
      <c r="AE26" s="64"/>
      <c r="AF26" s="64"/>
      <c r="AG26" s="64"/>
      <c r="AH26" s="64"/>
      <c r="AI26" s="64"/>
      <c r="AJ26" s="64"/>
      <c r="AK26" s="64"/>
      <c r="AN26" s="1"/>
      <c r="AO26" s="96"/>
    </row>
    <row r="27" spans="1:41" ht="18" customHeight="1">
      <c r="A27" s="64"/>
      <c r="B27" s="64"/>
      <c r="C27" s="64"/>
      <c r="D27" s="64"/>
      <c r="E27" s="64"/>
      <c r="F27" s="64"/>
      <c r="G27" s="265" t="s">
        <v>105</v>
      </c>
      <c r="H27" s="64"/>
      <c r="I27" s="266">
        <f>'Foglio 1'!Q75</f>
        <v>0.80882352941176472</v>
      </c>
      <c r="V27" s="64"/>
      <c r="AC27" s="64"/>
      <c r="AD27" s="64"/>
      <c r="AE27" s="64"/>
      <c r="AF27" s="64"/>
      <c r="AG27" s="64"/>
      <c r="AH27" s="64"/>
      <c r="AI27" s="64"/>
      <c r="AJ27" s="64"/>
      <c r="AK27" s="64"/>
      <c r="AN27" s="1"/>
      <c r="AO27" s="96"/>
    </row>
    <row r="28" spans="1:41" ht="18" customHeight="1">
      <c r="A28" s="64"/>
      <c r="B28" s="64"/>
      <c r="C28" s="64"/>
      <c r="D28" s="64"/>
      <c r="E28" s="64"/>
      <c r="F28" s="64"/>
      <c r="G28" s="265" t="s">
        <v>106</v>
      </c>
      <c r="H28" s="64"/>
      <c r="I28" s="266">
        <f>'Foglio 1'!R75</f>
        <v>0.80882352941176472</v>
      </c>
      <c r="M28" s="64"/>
      <c r="N28" s="64"/>
      <c r="O28" s="64"/>
      <c r="P28" s="64"/>
      <c r="Q28" s="64"/>
      <c r="R28" s="64"/>
      <c r="S28" s="64"/>
      <c r="T28" s="64"/>
      <c r="U28" s="64"/>
      <c r="V28" s="64"/>
      <c r="AC28" s="64"/>
      <c r="AD28" s="64"/>
      <c r="AE28" s="64"/>
      <c r="AF28" s="64"/>
      <c r="AG28" s="64"/>
      <c r="AH28" s="64"/>
      <c r="AI28" s="64"/>
      <c r="AJ28" s="96"/>
      <c r="AK28" s="96"/>
      <c r="AN28" s="1"/>
      <c r="AO28" s="96"/>
    </row>
    <row r="29" spans="1:41" ht="18" customHeight="1">
      <c r="A29" s="64"/>
      <c r="B29" s="64"/>
      <c r="C29" s="64"/>
      <c r="D29" s="64"/>
      <c r="E29" s="64"/>
      <c r="F29" s="64"/>
      <c r="G29" s="265" t="s">
        <v>107</v>
      </c>
      <c r="H29" s="64"/>
      <c r="I29" s="266">
        <f>'Foglio 1'!S75</f>
        <v>0.80882352941176472</v>
      </c>
      <c r="S29" s="235"/>
      <c r="T29" s="235"/>
      <c r="V29" s="64"/>
      <c r="AC29" s="64"/>
      <c r="AD29" s="64"/>
      <c r="AE29" s="64"/>
      <c r="AF29" s="64"/>
      <c r="AG29" s="64"/>
      <c r="AH29" s="64"/>
      <c r="AI29" s="64"/>
      <c r="AJ29" s="96"/>
      <c r="AK29" s="96"/>
      <c r="AN29" s="1"/>
      <c r="AO29" s="96"/>
    </row>
    <row r="30" spans="1:41" ht="18" customHeight="1">
      <c r="A30" s="64"/>
      <c r="B30" s="64"/>
      <c r="C30" s="64"/>
      <c r="D30" s="64"/>
      <c r="E30" s="64"/>
      <c r="F30" s="64"/>
      <c r="G30" s="265" t="s">
        <v>108</v>
      </c>
      <c r="H30" s="64"/>
      <c r="I30" s="266">
        <f>'Foglio 1'!O75</f>
        <v>0.75806451612903225</v>
      </c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AC30" s="64"/>
      <c r="AD30" s="64"/>
      <c r="AE30" s="64"/>
      <c r="AF30" s="64"/>
      <c r="AG30" s="64"/>
      <c r="AH30" s="64"/>
      <c r="AI30" s="64"/>
      <c r="AJ30" s="96"/>
      <c r="AK30" s="96"/>
      <c r="AN30" s="1"/>
      <c r="AO30" s="96"/>
    </row>
    <row r="31" spans="1:41" ht="18" customHeight="1">
      <c r="A31" s="64"/>
      <c r="B31" s="64"/>
      <c r="C31" s="64"/>
      <c r="D31" s="64"/>
      <c r="E31" s="64"/>
      <c r="F31" s="64"/>
      <c r="G31" s="267" t="s">
        <v>109</v>
      </c>
      <c r="H31" s="268"/>
      <c r="I31" s="269">
        <f>'Foglio 1'!P75</f>
        <v>0.75735294117647056</v>
      </c>
      <c r="J31" s="64"/>
      <c r="K31" s="64"/>
      <c r="L31" s="64"/>
      <c r="M31" s="96"/>
      <c r="N31" s="64"/>
      <c r="O31" s="64"/>
      <c r="P31" s="64"/>
      <c r="Q31" s="64"/>
      <c r="R31" s="64"/>
      <c r="S31" s="64"/>
      <c r="T31" s="64"/>
      <c r="U31" s="64"/>
      <c r="V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96"/>
      <c r="AO31" s="96"/>
    </row>
    <row r="32" spans="1:41" ht="10.5" customHeight="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96"/>
      <c r="AO32" s="96"/>
    </row>
    <row r="33" spans="1:41" ht="18" customHeight="1">
      <c r="A33" s="270" t="s">
        <v>110</v>
      </c>
      <c r="B33" s="271"/>
      <c r="C33" s="272"/>
      <c r="D33" s="273"/>
      <c r="E33" s="273"/>
      <c r="F33" s="274"/>
      <c r="G33" s="275" t="s">
        <v>111</v>
      </c>
      <c r="H33" s="276"/>
      <c r="I33" s="276"/>
      <c r="J33" s="276"/>
      <c r="K33" s="277">
        <f>'Foglio 1'!M75</f>
        <v>0.79411764705882348</v>
      </c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96"/>
      <c r="AO33" s="96"/>
    </row>
    <row r="34" spans="1:41" ht="18" customHeight="1">
      <c r="A34" s="64"/>
      <c r="B34" s="64"/>
      <c r="C34" s="64"/>
      <c r="D34" s="64"/>
      <c r="G34" s="278" t="s">
        <v>112</v>
      </c>
      <c r="H34" s="96"/>
      <c r="I34" s="96"/>
      <c r="J34" s="96"/>
      <c r="K34" s="279">
        <f>'Foglio 1'!AI75</f>
        <v>0.90151515151515149</v>
      </c>
    </row>
    <row r="35" spans="1:41" ht="18" customHeight="1">
      <c r="A35" s="64"/>
      <c r="B35" s="64"/>
      <c r="C35" s="64"/>
      <c r="D35" s="64"/>
      <c r="G35" s="280" t="s">
        <v>113</v>
      </c>
      <c r="H35" s="281"/>
      <c r="I35" s="281"/>
      <c r="J35" s="281"/>
      <c r="K35" s="282">
        <f>'Foglio 1'!AO75</f>
        <v>0.83088235294117652</v>
      </c>
    </row>
    <row r="36" spans="1:41" ht="9.75" customHeight="1"/>
    <row r="37" spans="1:41" ht="18" customHeight="1">
      <c r="A37" s="283" t="s">
        <v>114</v>
      </c>
      <c r="B37" s="284"/>
      <c r="C37" s="284"/>
      <c r="D37" s="284"/>
      <c r="E37" s="284"/>
      <c r="F37" s="285">
        <f>SUM('Foglio 1'!Y74:'Foglio 1'!Z74)/SUM('Foglio 1'!Y73:'Foglio 1'!Z73)</f>
        <v>0.90298507462686572</v>
      </c>
      <c r="G37" s="286" t="s">
        <v>115</v>
      </c>
      <c r="H37" s="287"/>
      <c r="I37" s="288">
        <f>'Foglio 1'!Y75</f>
        <v>0.93939393939393945</v>
      </c>
    </row>
    <row r="38" spans="1:41" ht="18" customHeight="1">
      <c r="A38" s="64"/>
      <c r="B38" s="64"/>
      <c r="C38" s="64"/>
      <c r="D38" s="64"/>
      <c r="E38" s="64"/>
      <c r="F38" s="64"/>
      <c r="G38" s="289" t="s">
        <v>116</v>
      </c>
      <c r="H38" s="290"/>
      <c r="I38" s="291">
        <f>'Foglio 1'!Z75</f>
        <v>0.86764705882352944</v>
      </c>
    </row>
    <row r="39" spans="1:41" ht="9.75" customHeight="1"/>
    <row r="40" spans="1:41" ht="18" customHeight="1">
      <c r="A40" s="292" t="s">
        <v>117</v>
      </c>
      <c r="B40" s="293"/>
      <c r="C40" s="293"/>
      <c r="D40" s="293"/>
      <c r="E40" s="293"/>
      <c r="F40" s="294">
        <f>SUM('Foglio 1'!AC74+'Foglio 1'!AE74+'Foglio 1'!AG74+'Foglio 1'!AJ74+'Foglio 1'!AK74+'Foglio 1'!AL74+'Foglio 1'!AM74)/SUM('Foglio 1'!AC73+'Foglio 1'!AE73+'Foglio 1'!AG73+'Foglio 1'!AJ73+'Foglio 1'!AK73+'Foglio 1'!AL73+'Foglio 1'!AM73)</f>
        <v>0.82340425531914896</v>
      </c>
      <c r="G40" s="295" t="s">
        <v>118</v>
      </c>
      <c r="H40" s="296"/>
      <c r="I40" s="296"/>
      <c r="J40" s="297">
        <f>'Foglio 1'!AC75</f>
        <v>0.86029411764705888</v>
      </c>
    </row>
    <row r="41" spans="1:41" ht="18" customHeight="1">
      <c r="A41" s="235"/>
      <c r="B41" s="235"/>
      <c r="C41" s="235"/>
      <c r="D41" s="235"/>
      <c r="E41" s="235"/>
      <c r="F41" s="240"/>
      <c r="G41" s="298" t="s">
        <v>119</v>
      </c>
      <c r="H41" s="96"/>
      <c r="I41" s="96"/>
      <c r="J41" s="299">
        <f>'Foglio 1'!AE75</f>
        <v>0.81617647058823528</v>
      </c>
    </row>
    <row r="42" spans="1:41" ht="18" customHeight="1">
      <c r="A42" s="64"/>
      <c r="B42" s="64"/>
      <c r="C42" s="64"/>
      <c r="D42" s="64"/>
      <c r="E42" s="64"/>
      <c r="F42" s="64"/>
      <c r="G42" s="298" t="s">
        <v>120</v>
      </c>
      <c r="H42" s="96"/>
      <c r="I42" s="96"/>
      <c r="J42" s="299">
        <f>'Foglio 1'!AE75</f>
        <v>0.81617647058823528</v>
      </c>
    </row>
    <row r="43" spans="1:41" ht="18" customHeight="1">
      <c r="A43" s="64"/>
      <c r="B43" s="64"/>
      <c r="C43" s="64"/>
      <c r="D43" s="64"/>
      <c r="E43" s="64"/>
      <c r="F43" s="64"/>
      <c r="G43" s="298" t="s">
        <v>121</v>
      </c>
      <c r="H43" s="96"/>
      <c r="I43" s="96"/>
      <c r="J43" s="299">
        <f>'Foglio 1'!AL75</f>
        <v>0.89393939393939392</v>
      </c>
    </row>
    <row r="44" spans="1:41" ht="18" customHeight="1">
      <c r="A44" s="64"/>
      <c r="B44" s="64"/>
      <c r="C44" s="64"/>
      <c r="D44" s="64"/>
      <c r="E44" s="64"/>
      <c r="F44" s="64"/>
      <c r="G44" s="298" t="s">
        <v>122</v>
      </c>
      <c r="H44" s="96"/>
      <c r="I44" s="96"/>
      <c r="J44" s="299">
        <f>'Foglio 1'!AM75</f>
        <v>0.86029411764705888</v>
      </c>
    </row>
    <row r="45" spans="1:41" ht="18" customHeight="1">
      <c r="A45" s="64"/>
      <c r="B45" s="64"/>
      <c r="C45" s="64"/>
      <c r="D45" s="64"/>
      <c r="E45" s="64"/>
      <c r="F45" s="64"/>
      <c r="G45" s="298" t="s">
        <v>123</v>
      </c>
      <c r="H45" s="96"/>
      <c r="I45" s="96"/>
      <c r="J45" s="299">
        <f>'Foglio 1'!AJ75</f>
        <v>0.76515151515151514</v>
      </c>
    </row>
    <row r="46" spans="1:41" ht="18" customHeight="1">
      <c r="A46" s="64"/>
      <c r="B46" s="64"/>
      <c r="C46" s="64"/>
      <c r="D46" s="64"/>
      <c r="E46" s="64"/>
      <c r="F46" s="64"/>
      <c r="G46" s="300" t="s">
        <v>124</v>
      </c>
      <c r="H46" s="301"/>
      <c r="I46" s="301"/>
      <c r="J46" s="302">
        <f>'Foglio 1'!AK75</f>
        <v>0.78030303030303028</v>
      </c>
    </row>
    <row r="47" spans="1:41" ht="10.5" customHeight="1"/>
    <row r="48" spans="1:41" ht="18" customHeight="1">
      <c r="A48" s="303" t="s">
        <v>125</v>
      </c>
      <c r="B48" s="304"/>
      <c r="C48" s="304"/>
      <c r="D48" s="304"/>
      <c r="E48" s="304"/>
      <c r="F48" s="305">
        <f>SUM('Foglio 1'!V74:'Foglio 1'!W74)/SUM('Foglio 1'!V73:'Foglio 1'!W73)</f>
        <v>0.74621212121212122</v>
      </c>
      <c r="G48" s="306" t="s">
        <v>126</v>
      </c>
      <c r="H48" s="307"/>
      <c r="I48" s="308">
        <f>'Foglio 1'!V75</f>
        <v>0.79545454545454541</v>
      </c>
    </row>
    <row r="49" spans="1:10" ht="18" customHeight="1">
      <c r="A49" s="64"/>
      <c r="B49" s="64"/>
      <c r="C49" s="64"/>
      <c r="D49" s="64"/>
      <c r="E49" s="64"/>
      <c r="F49" s="64"/>
      <c r="G49" s="309" t="s">
        <v>127</v>
      </c>
      <c r="H49" s="310"/>
      <c r="I49" s="311">
        <f>'Foglio 1'!W75</f>
        <v>0.69696969696969702</v>
      </c>
    </row>
    <row r="50" spans="1:10" ht="12.75" customHeight="1">
      <c r="A50" s="64"/>
    </row>
    <row r="51" spans="1:10" ht="15.75" customHeight="1">
      <c r="A51" s="312" t="s">
        <v>128</v>
      </c>
      <c r="B51" s="313"/>
      <c r="C51" s="313"/>
      <c r="D51" s="313"/>
      <c r="E51" s="313"/>
      <c r="F51" s="314">
        <f>'Foglio 1'!Q79/'Foglio 1'!F79</f>
        <v>0.61818181818181817</v>
      </c>
    </row>
    <row r="52" spans="1:10" ht="12" customHeight="1">
      <c r="A52" s="64"/>
    </row>
    <row r="53" spans="1:10" ht="15" customHeight="1">
      <c r="A53" s="315" t="s">
        <v>129</v>
      </c>
      <c r="B53" s="316"/>
      <c r="C53" s="316"/>
      <c r="D53" s="316"/>
      <c r="E53" s="316"/>
      <c r="F53" s="317"/>
      <c r="G53" s="317"/>
      <c r="H53" s="317"/>
      <c r="I53" s="317"/>
      <c r="J53" s="318">
        <f>'Foglio 1'!AT75</f>
        <v>0.70588235294117652</v>
      </c>
    </row>
    <row r="54" spans="1:10" ht="5.25" customHeight="1">
      <c r="A54" s="64"/>
    </row>
    <row r="55" spans="1:10">
      <c r="A55" s="64"/>
    </row>
    <row r="56" spans="1:10">
      <c r="A56" s="64"/>
    </row>
    <row r="57" spans="1:10">
      <c r="A57" s="64"/>
    </row>
    <row r="58" spans="1:10">
      <c r="A58" s="64"/>
    </row>
    <row r="59" spans="1:10">
      <c r="A59" s="64"/>
    </row>
    <row r="60" spans="1:10">
      <c r="A60" s="64"/>
    </row>
    <row r="61" spans="1:10">
      <c r="A61" s="64"/>
    </row>
    <row r="62" spans="1:10">
      <c r="A62" s="64"/>
    </row>
    <row r="63" spans="1:10">
      <c r="A63" s="64"/>
    </row>
    <row r="64" spans="1:10">
      <c r="A64" s="64"/>
    </row>
    <row r="65" spans="1:1">
      <c r="A65" s="64"/>
    </row>
    <row r="66" spans="1:1">
      <c r="A66" s="64"/>
    </row>
    <row r="67" spans="1:1">
      <c r="A67" s="64"/>
    </row>
    <row r="68" spans="1:1">
      <c r="A68" s="64"/>
    </row>
    <row r="69" spans="1:1">
      <c r="A69" s="64"/>
    </row>
    <row r="70" spans="1:1">
      <c r="A70" s="64"/>
    </row>
    <row r="71" spans="1:1">
      <c r="A71" s="64"/>
    </row>
    <row r="72" spans="1:1">
      <c r="A72" s="64"/>
    </row>
    <row r="73" spans="1:1">
      <c r="A73" s="64"/>
    </row>
    <row r="74" spans="1:1">
      <c r="A74" s="64"/>
    </row>
    <row r="75" spans="1:1">
      <c r="A75" s="64"/>
    </row>
    <row r="76" spans="1:1">
      <c r="A76" s="64"/>
    </row>
    <row r="77" spans="1:1">
      <c r="A77" s="64"/>
    </row>
    <row r="78" spans="1:1">
      <c r="A78" s="64"/>
    </row>
    <row r="79" spans="1:1">
      <c r="A79" s="64"/>
    </row>
    <row r="80" spans="1:1">
      <c r="A80" s="64"/>
    </row>
    <row r="81" spans="1:1">
      <c r="A81" s="64"/>
    </row>
    <row r="82" spans="1:1">
      <c r="A82" s="64"/>
    </row>
    <row r="83" spans="1:1">
      <c r="A83" s="64"/>
    </row>
    <row r="84" spans="1:1">
      <c r="A84" s="64"/>
    </row>
    <row r="85" spans="1:1">
      <c r="A85" s="64"/>
    </row>
    <row r="86" spans="1:1">
      <c r="A86" s="64"/>
    </row>
    <row r="87" spans="1:1">
      <c r="A87" s="64"/>
    </row>
    <row r="88" spans="1:1">
      <c r="A88" s="64"/>
    </row>
    <row r="89" spans="1:1">
      <c r="A89" s="64"/>
    </row>
    <row r="90" spans="1:1">
      <c r="A90" s="64"/>
    </row>
  </sheetData>
  <sheetProtection sheet="1" objects="1" scenarios="1"/>
  <mergeCells count="1">
    <mergeCell ref="G8:J8"/>
  </mergeCells>
  <phoneticPr fontId="22" type="noConversion"/>
  <pageMargins left="0.37986111111111109" right="0.35" top="0.54722222222222228" bottom="0.15972222222222221" header="0.20972222222222223" footer="0.51180555555555551"/>
  <pageSetup paperSize="9" scale="95" firstPageNumber="0" orientation="portrait" horizontalDpi="300" verticalDpi="300"/>
  <headerFooter alignWithMargins="0">
    <oddHeader>&amp;LFoglio 2&amp;C&amp;"Arial,Grassetto"&amp;12Nido Settimo centro 1 anno 2013- 2014 risposte 35 su 55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0"/>
  <sheetViews>
    <sheetView topLeftCell="A19" zoomScale="115" zoomScaleNormal="115" workbookViewId="0">
      <selection activeCell="O12" sqref="O12"/>
    </sheetView>
  </sheetViews>
  <sheetFormatPr baseColWidth="10" defaultRowHeight="13"/>
  <cols>
    <col min="1" max="1" width="6.5" customWidth="1"/>
    <col min="2" max="4" width="8.83203125" customWidth="1"/>
    <col min="5" max="6" width="9.5" customWidth="1"/>
    <col min="7" max="7" width="8.83203125" customWidth="1"/>
    <col min="8" max="8" width="15.5" customWidth="1"/>
    <col min="9" max="9" width="8" customWidth="1"/>
    <col min="10" max="10" width="7.1640625" customWidth="1"/>
    <col min="11" max="11" width="8.33203125" customWidth="1"/>
    <col min="12" max="12" width="5" customWidth="1"/>
    <col min="13" max="14" width="8.83203125" customWidth="1"/>
    <col min="15" max="15" width="11.6640625" customWidth="1"/>
    <col min="16" max="16" width="3.6640625" customWidth="1"/>
    <col min="17" max="17" width="6.5" customWidth="1"/>
    <col min="18" max="18" width="6.83203125" customWidth="1"/>
    <col min="19" max="22" width="8.83203125" customWidth="1"/>
    <col min="23" max="23" width="8" customWidth="1"/>
    <col min="24" max="24" width="11" customWidth="1"/>
    <col min="25" max="26" width="8.83203125" customWidth="1"/>
    <col min="27" max="27" width="12.1640625" customWidth="1"/>
    <col min="28" max="28" width="11" customWidth="1"/>
    <col min="29" max="29" width="11.5" customWidth="1"/>
    <col min="30" max="30" width="8.83203125" customWidth="1"/>
    <col min="31" max="31" width="11" customWidth="1"/>
    <col min="32" max="35" width="8.83203125" customWidth="1"/>
    <col min="36" max="37" width="11" customWidth="1"/>
    <col min="38" max="256" width="8.83203125" customWidth="1"/>
  </cols>
  <sheetData>
    <row r="1" spans="1:41" ht="18" customHeight="1">
      <c r="A1" s="199" t="s">
        <v>83</v>
      </c>
      <c r="B1" s="200"/>
      <c r="C1" s="200"/>
      <c r="D1" s="200"/>
      <c r="E1" s="200"/>
      <c r="F1" s="201">
        <f>'Foglio 1'!C75</f>
        <v>0.63235294117647056</v>
      </c>
      <c r="G1" s="95"/>
      <c r="I1" s="95"/>
      <c r="J1" s="95"/>
      <c r="K1" s="95"/>
      <c r="L1" s="95"/>
      <c r="AC1" s="64"/>
      <c r="AD1" s="64"/>
      <c r="AF1" s="95"/>
      <c r="AG1" s="95"/>
      <c r="AH1" s="95"/>
      <c r="AI1" s="95"/>
      <c r="AJ1" s="95"/>
      <c r="AK1" s="95"/>
      <c r="AL1" s="95"/>
      <c r="AM1" s="95"/>
      <c r="AN1" s="96"/>
      <c r="AO1" s="96"/>
    </row>
    <row r="2" spans="1:41" ht="8.25" customHeight="1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AC2" s="64"/>
      <c r="AD2" s="64"/>
      <c r="AF2" s="64"/>
      <c r="AG2" s="64"/>
      <c r="AH2" s="64"/>
      <c r="AI2" s="64"/>
      <c r="AJ2" s="64"/>
      <c r="AK2" s="64"/>
      <c r="AL2" s="95"/>
      <c r="AM2" s="95"/>
      <c r="AN2" s="96"/>
      <c r="AO2" s="96"/>
    </row>
    <row r="3" spans="1:41" ht="18" customHeight="1">
      <c r="A3" s="202" t="s">
        <v>84</v>
      </c>
      <c r="B3" s="203"/>
      <c r="C3" s="203"/>
      <c r="D3" s="203"/>
      <c r="E3" s="203"/>
      <c r="F3" s="204">
        <f>'Foglio 1'!X75</f>
        <v>0.875</v>
      </c>
      <c r="AC3" s="64"/>
      <c r="AD3" s="64"/>
      <c r="AF3" s="64"/>
      <c r="AG3" s="64"/>
      <c r="AH3" s="64"/>
      <c r="AI3" s="64"/>
      <c r="AJ3" s="64"/>
      <c r="AK3" s="64"/>
      <c r="AL3" s="95"/>
      <c r="AM3" s="95"/>
      <c r="AN3" s="96"/>
      <c r="AO3" s="96"/>
    </row>
    <row r="4" spans="1:41" ht="10.5" customHeight="1">
      <c r="G4" s="205"/>
      <c r="H4" s="205"/>
      <c r="I4" s="205"/>
      <c r="J4" s="206"/>
      <c r="K4" s="207"/>
      <c r="L4" s="64"/>
      <c r="AC4" s="64"/>
      <c r="AD4" s="64"/>
      <c r="AF4" s="64"/>
      <c r="AG4" s="64"/>
      <c r="AH4" s="64"/>
      <c r="AI4" s="64"/>
      <c r="AJ4" s="64"/>
      <c r="AK4" s="64"/>
      <c r="AL4" s="64"/>
      <c r="AM4" s="64"/>
      <c r="AN4" s="96"/>
      <c r="AO4" s="96"/>
    </row>
    <row r="5" spans="1:41" ht="18" customHeight="1">
      <c r="A5" s="208" t="s">
        <v>85</v>
      </c>
      <c r="B5" s="209"/>
      <c r="C5" s="209"/>
      <c r="D5" s="209"/>
      <c r="E5" s="210"/>
      <c r="F5" s="211">
        <f>SUM('Foglio 1'!E74+'Foglio 1'!F74+'Foglio 1'!G74+'Foglio 1'!U74)/SUM('Foglio 1'!E73+'Foglio 1'!F73+'Foglio 1'!G73+'Foglio 1'!U73)</f>
        <v>0.86764705882352944</v>
      </c>
      <c r="G5" s="212" t="s">
        <v>86</v>
      </c>
      <c r="H5" s="213"/>
      <c r="I5" s="213"/>
      <c r="J5" s="214"/>
      <c r="K5" s="215">
        <f>'Foglio 1'!E75</f>
        <v>0.82352941176470584</v>
      </c>
      <c r="L5" s="64"/>
      <c r="AC5" s="64"/>
      <c r="AD5" s="64"/>
      <c r="AF5" s="64"/>
      <c r="AG5" s="64"/>
      <c r="AH5" s="64"/>
      <c r="AI5" s="64"/>
      <c r="AJ5" s="64"/>
      <c r="AK5" s="64"/>
      <c r="AL5" s="64"/>
      <c r="AM5" s="64"/>
      <c r="AN5" s="96"/>
      <c r="AO5" s="96"/>
    </row>
    <row r="6" spans="1:41" ht="18" customHeight="1">
      <c r="A6" s="64"/>
      <c r="B6" s="64"/>
      <c r="C6" s="64"/>
      <c r="D6" s="64"/>
      <c r="E6" s="64"/>
      <c r="F6" s="64"/>
      <c r="G6" s="216" t="s">
        <v>87</v>
      </c>
      <c r="H6" s="64"/>
      <c r="I6" s="64"/>
      <c r="J6" s="95"/>
      <c r="K6" s="217">
        <f>'Foglio 1'!F75</f>
        <v>0.82352941176470584</v>
      </c>
      <c r="L6" s="64"/>
      <c r="AC6" s="64"/>
      <c r="AD6" s="64"/>
      <c r="AF6" s="64"/>
      <c r="AG6" s="64"/>
      <c r="AH6" s="64"/>
      <c r="AI6" s="64"/>
      <c r="AJ6" s="64"/>
      <c r="AK6" s="64"/>
      <c r="AL6" s="64"/>
      <c r="AM6" s="64"/>
      <c r="AN6" s="96"/>
      <c r="AO6" s="96"/>
    </row>
    <row r="7" spans="1:41" ht="18" customHeight="1">
      <c r="A7" s="64"/>
      <c r="B7" s="64"/>
      <c r="C7" s="64"/>
      <c r="D7" s="64"/>
      <c r="E7" s="64"/>
      <c r="F7" s="64"/>
      <c r="G7" s="216" t="s">
        <v>88</v>
      </c>
      <c r="H7" s="64"/>
      <c r="I7" s="64"/>
      <c r="J7" s="95"/>
      <c r="K7" s="217">
        <f>'Foglio 1'!G75</f>
        <v>0.88235294117647056</v>
      </c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96"/>
      <c r="AO7" s="96"/>
    </row>
    <row r="8" spans="1:41" ht="18" customHeight="1">
      <c r="A8" s="64"/>
      <c r="B8" s="64"/>
      <c r="C8" s="64"/>
      <c r="D8" s="64"/>
      <c r="E8" s="64"/>
      <c r="F8" s="64"/>
      <c r="G8" s="345" t="s">
        <v>89</v>
      </c>
      <c r="H8" s="345"/>
      <c r="I8" s="345"/>
      <c r="J8" s="345"/>
      <c r="K8" s="218">
        <f>'Foglio 1'!U75</f>
        <v>0.90441176470588236</v>
      </c>
      <c r="L8" s="64"/>
      <c r="AJ8" s="1"/>
      <c r="AK8" s="1"/>
      <c r="AL8" s="64"/>
      <c r="AM8" s="64"/>
      <c r="AN8" s="96"/>
      <c r="AO8" s="96"/>
    </row>
    <row r="9" spans="1:41" ht="10.5" customHeight="1">
      <c r="T9" s="64"/>
      <c r="U9" s="219"/>
      <c r="V9" s="219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96"/>
      <c r="AO9" s="96"/>
    </row>
    <row r="10" spans="1:41" ht="18" customHeight="1">
      <c r="A10" s="220" t="s">
        <v>90</v>
      </c>
      <c r="B10" s="221"/>
      <c r="C10" s="221"/>
      <c r="D10" s="221"/>
      <c r="E10" s="222"/>
      <c r="F10" s="223">
        <f>SUM('Foglio 1'!H74+'Foglio 1'!J74+'Foglio 1'!K74+'Foglio 1'!L74)/SUM('Foglio 1'!H73+'Foglio 1'!J73+'Foglio 1'!K73+'Foglio 1'!L73)</f>
        <v>0.87857142857142856</v>
      </c>
      <c r="G10" s="224" t="s">
        <v>91</v>
      </c>
      <c r="H10" s="225"/>
      <c r="I10" s="225"/>
      <c r="J10" s="225"/>
      <c r="K10" s="226">
        <f>'Foglio 1'!H75</f>
        <v>0.91176470588235292</v>
      </c>
      <c r="L10" s="64"/>
      <c r="T10" s="64"/>
      <c r="AJ10" s="1"/>
      <c r="AK10" s="1"/>
      <c r="AL10" s="64"/>
      <c r="AM10" s="64"/>
      <c r="AN10" s="96"/>
      <c r="AO10" s="96"/>
    </row>
    <row r="11" spans="1:41" ht="18" customHeight="1">
      <c r="A11" s="64"/>
      <c r="B11" s="64"/>
      <c r="C11" s="64"/>
      <c r="D11" s="64"/>
      <c r="E11" s="64"/>
      <c r="F11" s="64"/>
      <c r="G11" s="227" t="s">
        <v>92</v>
      </c>
      <c r="H11" s="64"/>
      <c r="I11" s="64"/>
      <c r="J11" s="64"/>
      <c r="K11" s="228">
        <f>'Foglio 1'!J75</f>
        <v>0.82352941176470584</v>
      </c>
      <c r="L11" s="64"/>
      <c r="AC11" s="64"/>
      <c r="AF11" s="64"/>
      <c r="AG11" s="64"/>
      <c r="AH11" s="64"/>
      <c r="AI11" s="64"/>
      <c r="AK11" s="64"/>
      <c r="AL11" s="64"/>
      <c r="AM11" s="64"/>
      <c r="AN11" s="96"/>
      <c r="AO11" s="96"/>
    </row>
    <row r="12" spans="1:41" ht="18" customHeight="1">
      <c r="A12" s="64"/>
      <c r="B12" s="64"/>
      <c r="C12" s="64"/>
      <c r="D12" s="64"/>
      <c r="E12" s="64"/>
      <c r="F12" s="64"/>
      <c r="G12" s="227" t="s">
        <v>93</v>
      </c>
      <c r="H12" s="64"/>
      <c r="I12" s="64"/>
      <c r="J12" s="64"/>
      <c r="K12" s="228">
        <f>'Foglio 1'!K75</f>
        <v>0.90277777777777779</v>
      </c>
      <c r="L12" s="64"/>
      <c r="V12" s="64"/>
      <c r="AC12" s="64"/>
      <c r="AF12" s="64"/>
      <c r="AG12" s="64"/>
      <c r="AH12" s="64"/>
      <c r="AI12" s="64"/>
      <c r="AK12" s="64"/>
      <c r="AL12" s="64"/>
      <c r="AM12" s="64"/>
      <c r="AN12" s="96"/>
      <c r="AO12" s="96"/>
    </row>
    <row r="13" spans="1:41" ht="18" customHeight="1">
      <c r="A13" s="64"/>
      <c r="B13" s="64"/>
      <c r="C13" s="64"/>
      <c r="D13" s="64"/>
      <c r="E13" s="64"/>
      <c r="F13" s="64"/>
      <c r="G13" s="229" t="s">
        <v>94</v>
      </c>
      <c r="H13" s="230"/>
      <c r="I13" s="230"/>
      <c r="J13" s="230"/>
      <c r="K13" s="231">
        <f>'Foglio 1'!L75</f>
        <v>0.875</v>
      </c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96"/>
      <c r="AO13" s="96"/>
    </row>
    <row r="14" spans="1:41" ht="12.75" customHeight="1">
      <c r="A14" s="64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AJ14" s="1"/>
      <c r="AK14" s="1"/>
      <c r="AL14" s="64"/>
      <c r="AM14" s="64"/>
      <c r="AN14" s="96"/>
      <c r="AO14" s="96"/>
    </row>
    <row r="15" spans="1:41" ht="18" customHeight="1">
      <c r="A15" s="232" t="s">
        <v>95</v>
      </c>
      <c r="B15" s="233"/>
      <c r="C15" s="233"/>
      <c r="D15" s="233"/>
      <c r="E15" s="233"/>
      <c r="F15" s="234">
        <f>'Foglio 1'!AF75</f>
        <v>0.75</v>
      </c>
      <c r="AE15" s="64"/>
      <c r="AF15" s="64"/>
      <c r="AG15" s="64"/>
      <c r="AH15" s="64"/>
      <c r="AI15" s="64"/>
      <c r="AJ15" s="64"/>
      <c r="AK15" s="64"/>
      <c r="AL15" s="64"/>
      <c r="AM15" s="64"/>
      <c r="AN15" s="96"/>
      <c r="AO15" s="96"/>
    </row>
    <row r="16" spans="1:41" ht="10.5" customHeight="1">
      <c r="G16" s="235"/>
      <c r="H16" s="236"/>
      <c r="I16" s="236"/>
      <c r="J16" s="236"/>
      <c r="K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96"/>
      <c r="AO16" s="96"/>
    </row>
    <row r="17" spans="1:41" ht="18" customHeight="1">
      <c r="A17" s="237" t="s">
        <v>96</v>
      </c>
      <c r="B17" s="238"/>
      <c r="C17" s="238"/>
      <c r="D17" s="238"/>
      <c r="E17" s="238"/>
      <c r="F17" s="239">
        <f>'Foglio 1'!AH75</f>
        <v>0.93382352941176472</v>
      </c>
      <c r="G17" s="64"/>
      <c r="H17" s="64"/>
      <c r="I17" s="64"/>
      <c r="J17" s="64"/>
      <c r="K17" s="64"/>
      <c r="L17" s="64"/>
      <c r="AJ17" s="1"/>
      <c r="AK17" s="1"/>
      <c r="AN17" s="1"/>
      <c r="AO17" s="96"/>
    </row>
    <row r="18" spans="1:41" ht="11.25" customHeight="1">
      <c r="A18" s="235"/>
      <c r="B18" s="235"/>
      <c r="C18" s="235"/>
      <c r="D18" s="235"/>
      <c r="E18" s="235"/>
      <c r="F18" s="240"/>
      <c r="G18" s="64"/>
      <c r="H18" s="64"/>
      <c r="I18" s="64"/>
      <c r="J18" s="64"/>
      <c r="K18" s="64"/>
      <c r="L18" s="64"/>
      <c r="AJ18" s="1"/>
      <c r="AK18" s="1"/>
      <c r="AN18" s="1"/>
      <c r="AO18" s="96"/>
    </row>
    <row r="19" spans="1:41" ht="18" customHeight="1">
      <c r="A19" s="235"/>
      <c r="B19" s="235"/>
      <c r="C19" s="235"/>
      <c r="D19" s="235"/>
      <c r="E19" s="235"/>
      <c r="F19" s="240"/>
      <c r="G19" s="241" t="s">
        <v>97</v>
      </c>
      <c r="H19" s="242"/>
      <c r="I19" s="242"/>
      <c r="J19" s="243">
        <f>'Foglio 1'!AA75</f>
        <v>0.79411764705882348</v>
      </c>
      <c r="K19" s="64"/>
      <c r="L19" s="64"/>
      <c r="AJ19" s="1"/>
      <c r="AK19" s="1"/>
      <c r="AN19" s="1"/>
      <c r="AO19" s="96"/>
    </row>
    <row r="20" spans="1:41" ht="18" customHeight="1">
      <c r="G20" s="244" t="s">
        <v>98</v>
      </c>
      <c r="H20" s="64"/>
      <c r="I20" s="64"/>
      <c r="J20" s="245">
        <f>'Foglio 1'!T75</f>
        <v>0.79411764705882348</v>
      </c>
      <c r="AC20" s="64"/>
      <c r="AG20" s="64"/>
      <c r="AH20" s="96"/>
      <c r="AI20" s="96"/>
      <c r="AJ20" s="96"/>
      <c r="AN20" s="1"/>
      <c r="AO20" s="96"/>
    </row>
    <row r="21" spans="1:41" ht="18" customHeight="1">
      <c r="A21" s="246" t="s">
        <v>99</v>
      </c>
      <c r="B21" s="247"/>
      <c r="C21" s="247"/>
      <c r="D21" s="247"/>
      <c r="E21" s="248"/>
      <c r="F21" s="249">
        <f>SUM('Foglio 1'!AA74+'Foglio 1'!T74+'Foglio 1'!AB74+'Foglio 1'!AD74)/SUM('Foglio 1'!AA73+'Foglio 1'!AD73+'Foglio 1'!T73+'Foglio 1'!AB73)</f>
        <v>0.80882352941176472</v>
      </c>
      <c r="G21" s="244" t="s">
        <v>100</v>
      </c>
      <c r="H21" s="64"/>
      <c r="I21" s="64"/>
      <c r="J21" s="250">
        <f>'Foglio 1'!AB75</f>
        <v>0.83823529411764708</v>
      </c>
      <c r="AC21" s="64"/>
      <c r="AG21" s="64"/>
      <c r="AH21" s="96"/>
      <c r="AI21" s="96"/>
      <c r="AJ21" s="96"/>
      <c r="AN21" s="1"/>
      <c r="AO21" s="96"/>
    </row>
    <row r="22" spans="1:41" ht="18" customHeight="1">
      <c r="A22" s="64"/>
      <c r="B22" s="64"/>
      <c r="C22" s="64"/>
      <c r="D22" s="64"/>
      <c r="E22" s="64"/>
      <c r="F22" s="64"/>
      <c r="G22" s="251" t="s">
        <v>101</v>
      </c>
      <c r="H22" s="252"/>
      <c r="I22" s="252"/>
      <c r="J22" s="253">
        <f>'Foglio 1'!AD75</f>
        <v>0.80882352941176472</v>
      </c>
      <c r="AC22" s="64"/>
      <c r="AG22" s="64"/>
      <c r="AH22" s="96"/>
      <c r="AI22" s="96"/>
      <c r="AJ22" s="96"/>
      <c r="AN22" s="1"/>
      <c r="AO22" s="96"/>
    </row>
    <row r="23" spans="1:41" ht="10.5" customHeight="1">
      <c r="A23" s="64"/>
      <c r="B23" s="64"/>
      <c r="C23" s="64"/>
      <c r="D23" s="64"/>
      <c r="E23" s="64"/>
      <c r="F23" s="64"/>
      <c r="G23" s="242"/>
      <c r="H23" s="242"/>
      <c r="I23" s="254"/>
      <c r="J23" s="64"/>
      <c r="AC23" s="64"/>
      <c r="AG23" s="64"/>
      <c r="AH23" s="96"/>
      <c r="AI23" s="96"/>
      <c r="AJ23" s="96"/>
      <c r="AN23" s="1"/>
      <c r="AO23" s="96"/>
    </row>
    <row r="24" spans="1:41" ht="18" customHeight="1">
      <c r="A24" s="255" t="s">
        <v>102</v>
      </c>
      <c r="B24" s="256"/>
      <c r="C24" s="256"/>
      <c r="D24" s="256"/>
      <c r="E24" s="256"/>
      <c r="F24" s="257">
        <f>'Foglio 1'!AN75</f>
        <v>0.859375</v>
      </c>
      <c r="G24" s="64"/>
      <c r="H24" s="64"/>
      <c r="I24" s="258"/>
      <c r="J24" s="64"/>
      <c r="AC24" s="64"/>
      <c r="AG24" s="64"/>
      <c r="AH24" s="96"/>
      <c r="AI24" s="96"/>
      <c r="AJ24" s="96"/>
      <c r="AN24" s="1"/>
      <c r="AO24" s="96"/>
    </row>
    <row r="25" spans="1:41" ht="9.75" customHeight="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S25" s="64"/>
      <c r="T25" s="64"/>
      <c r="V25" s="64"/>
      <c r="AC25" s="64"/>
      <c r="AN25" s="1"/>
      <c r="AO25" s="96"/>
    </row>
    <row r="26" spans="1:41" ht="18" customHeight="1">
      <c r="A26" s="259" t="s">
        <v>103</v>
      </c>
      <c r="B26" s="260"/>
      <c r="C26" s="260"/>
      <c r="D26" s="260"/>
      <c r="E26" s="260"/>
      <c r="F26" s="261">
        <f>SUM('Foglio 1'!N74:'Foglio 1'!S74)/SUM('Foglio 1'!N73:'Foglio 1'!S73)</f>
        <v>0.79477611940298509</v>
      </c>
      <c r="G26" s="262" t="s">
        <v>104</v>
      </c>
      <c r="H26" s="263"/>
      <c r="I26" s="264">
        <f>'Foglio 1'!N75</f>
        <v>0.82352941176470584</v>
      </c>
      <c r="M26" s="64"/>
      <c r="N26" s="64"/>
      <c r="O26" s="64"/>
      <c r="P26" s="64"/>
      <c r="Q26" s="64"/>
      <c r="R26" s="64"/>
      <c r="S26" s="64"/>
      <c r="T26" s="64"/>
      <c r="U26" s="64"/>
      <c r="V26" s="64"/>
      <c r="AC26" s="64"/>
      <c r="AD26" s="64"/>
      <c r="AE26" s="64"/>
      <c r="AF26" s="64"/>
      <c r="AG26" s="64"/>
      <c r="AH26" s="64"/>
      <c r="AI26" s="64"/>
      <c r="AJ26" s="64"/>
      <c r="AK26" s="64"/>
      <c r="AN26" s="1"/>
      <c r="AO26" s="96"/>
    </row>
    <row r="27" spans="1:41" ht="18" customHeight="1">
      <c r="A27" s="64"/>
      <c r="B27" s="64"/>
      <c r="C27" s="64"/>
      <c r="D27" s="64"/>
      <c r="E27" s="64"/>
      <c r="F27" s="64"/>
      <c r="G27" s="265" t="s">
        <v>105</v>
      </c>
      <c r="H27" s="64"/>
      <c r="I27" s="266">
        <f>'Foglio 1'!Q75</f>
        <v>0.80882352941176472</v>
      </c>
      <c r="V27" s="64"/>
      <c r="AC27" s="64"/>
      <c r="AD27" s="64"/>
      <c r="AE27" s="64"/>
      <c r="AF27" s="64"/>
      <c r="AG27" s="64"/>
      <c r="AH27" s="64"/>
      <c r="AI27" s="64"/>
      <c r="AJ27" s="64"/>
      <c r="AK27" s="64"/>
      <c r="AN27" s="1"/>
      <c r="AO27" s="96"/>
    </row>
    <row r="28" spans="1:41" ht="18" customHeight="1">
      <c r="A28" s="64"/>
      <c r="B28" s="64"/>
      <c r="C28" s="64"/>
      <c r="D28" s="64"/>
      <c r="E28" s="64"/>
      <c r="F28" s="64"/>
      <c r="G28" s="265" t="s">
        <v>106</v>
      </c>
      <c r="H28" s="64"/>
      <c r="I28" s="266">
        <f>'Foglio 1'!R75</f>
        <v>0.80882352941176472</v>
      </c>
      <c r="M28" s="64"/>
      <c r="N28" s="64"/>
      <c r="O28" s="64"/>
      <c r="P28" s="64"/>
      <c r="Q28" s="64"/>
      <c r="R28" s="64"/>
      <c r="S28" s="64"/>
      <c r="T28" s="64"/>
      <c r="U28" s="64"/>
      <c r="V28" s="64"/>
      <c r="AC28" s="64"/>
      <c r="AD28" s="64"/>
      <c r="AE28" s="64"/>
      <c r="AF28" s="64"/>
      <c r="AG28" s="64"/>
      <c r="AH28" s="64"/>
      <c r="AI28" s="64"/>
      <c r="AJ28" s="96"/>
      <c r="AK28" s="96"/>
      <c r="AN28" s="1"/>
      <c r="AO28" s="96"/>
    </row>
    <row r="29" spans="1:41" ht="18" customHeight="1">
      <c r="A29" s="64"/>
      <c r="B29" s="64"/>
      <c r="C29" s="64"/>
      <c r="D29" s="64"/>
      <c r="E29" s="64"/>
      <c r="F29" s="64"/>
      <c r="G29" s="265" t="s">
        <v>107</v>
      </c>
      <c r="H29" s="64"/>
      <c r="I29" s="266">
        <f>'Foglio 1'!S75</f>
        <v>0.80882352941176472</v>
      </c>
      <c r="S29" s="235"/>
      <c r="T29" s="235"/>
      <c r="V29" s="64"/>
      <c r="AC29" s="64"/>
      <c r="AD29" s="64"/>
      <c r="AE29" s="64"/>
      <c r="AF29" s="64"/>
      <c r="AG29" s="64"/>
      <c r="AH29" s="64"/>
      <c r="AI29" s="64"/>
      <c r="AJ29" s="96"/>
      <c r="AK29" s="96"/>
      <c r="AN29" s="1"/>
      <c r="AO29" s="96"/>
    </row>
    <row r="30" spans="1:41" ht="18" customHeight="1">
      <c r="A30" s="64"/>
      <c r="B30" s="64"/>
      <c r="C30" s="64"/>
      <c r="D30" s="64"/>
      <c r="E30" s="64"/>
      <c r="F30" s="64"/>
      <c r="G30" s="265" t="s">
        <v>108</v>
      </c>
      <c r="H30" s="64"/>
      <c r="I30" s="266">
        <f>'Foglio 1'!O75</f>
        <v>0.75806451612903225</v>
      </c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AC30" s="64"/>
      <c r="AD30" s="64"/>
      <c r="AE30" s="64"/>
      <c r="AF30" s="64"/>
      <c r="AG30" s="64"/>
      <c r="AH30" s="64"/>
      <c r="AI30" s="64"/>
      <c r="AJ30" s="96"/>
      <c r="AK30" s="96"/>
      <c r="AN30" s="1"/>
      <c r="AO30" s="96"/>
    </row>
    <row r="31" spans="1:41" ht="18" customHeight="1">
      <c r="A31" s="64"/>
      <c r="B31" s="64"/>
      <c r="C31" s="64"/>
      <c r="D31" s="64"/>
      <c r="E31" s="64"/>
      <c r="F31" s="64"/>
      <c r="G31" s="267" t="s">
        <v>109</v>
      </c>
      <c r="H31" s="268"/>
      <c r="I31" s="269">
        <f>'Foglio 1'!P75</f>
        <v>0.75735294117647056</v>
      </c>
      <c r="J31" s="64"/>
      <c r="K31" s="64"/>
      <c r="L31" s="64"/>
      <c r="M31" s="96"/>
      <c r="N31" s="64"/>
      <c r="O31" s="64"/>
      <c r="P31" s="64"/>
      <c r="Q31" s="64"/>
      <c r="R31" s="64"/>
      <c r="S31" s="64"/>
      <c r="T31" s="64"/>
      <c r="U31" s="64"/>
      <c r="V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96"/>
      <c r="AO31" s="96"/>
    </row>
    <row r="32" spans="1:41" ht="10.5" customHeight="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96"/>
      <c r="AO32" s="96"/>
    </row>
    <row r="33" spans="1:41" ht="18" customHeight="1">
      <c r="A33" s="270" t="s">
        <v>110</v>
      </c>
      <c r="B33" s="271"/>
      <c r="C33" s="272"/>
      <c r="D33" s="273"/>
      <c r="E33" s="273"/>
      <c r="F33" s="274"/>
      <c r="G33" s="275" t="s">
        <v>111</v>
      </c>
      <c r="H33" s="276"/>
      <c r="I33" s="276"/>
      <c r="J33" s="276"/>
      <c r="K33" s="277">
        <f>'Foglio 1'!M75</f>
        <v>0.79411764705882348</v>
      </c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96"/>
      <c r="AO33" s="96"/>
    </row>
    <row r="34" spans="1:41" ht="18" customHeight="1">
      <c r="A34" s="64"/>
      <c r="B34" s="64"/>
      <c r="C34" s="64"/>
      <c r="D34" s="64"/>
      <c r="G34" s="278" t="s">
        <v>112</v>
      </c>
      <c r="H34" s="96"/>
      <c r="I34" s="96"/>
      <c r="J34" s="96"/>
      <c r="K34" s="279">
        <f>'Foglio 1'!AI75</f>
        <v>0.90151515151515149</v>
      </c>
    </row>
    <row r="35" spans="1:41" ht="18" customHeight="1">
      <c r="A35" s="64"/>
      <c r="B35" s="64"/>
      <c r="C35" s="64"/>
      <c r="D35" s="64"/>
      <c r="G35" s="280" t="s">
        <v>113</v>
      </c>
      <c r="H35" s="281"/>
      <c r="I35" s="281"/>
      <c r="J35" s="281"/>
      <c r="K35" s="282">
        <f>'Foglio 1'!AO75</f>
        <v>0.83088235294117652</v>
      </c>
    </row>
    <row r="36" spans="1:41" ht="9.75" customHeight="1"/>
    <row r="37" spans="1:41" ht="18" customHeight="1">
      <c r="A37" s="283" t="s">
        <v>114</v>
      </c>
      <c r="B37" s="284"/>
      <c r="C37" s="284"/>
      <c r="D37" s="284"/>
      <c r="E37" s="284"/>
      <c r="F37" s="285">
        <f>SUM('Foglio 1'!Y74:'Foglio 1'!Z74)/SUM('Foglio 1'!Y73:'Foglio 1'!Z73)</f>
        <v>0.90298507462686572</v>
      </c>
      <c r="G37" s="286" t="s">
        <v>115</v>
      </c>
      <c r="H37" s="287"/>
      <c r="I37" s="288">
        <f>'Foglio 1'!Y75</f>
        <v>0.93939393939393945</v>
      </c>
    </row>
    <row r="38" spans="1:41" ht="18" customHeight="1">
      <c r="A38" s="64"/>
      <c r="B38" s="64"/>
      <c r="C38" s="64"/>
      <c r="D38" s="64"/>
      <c r="E38" s="64"/>
      <c r="F38" s="64"/>
      <c r="G38" s="289" t="s">
        <v>116</v>
      </c>
      <c r="H38" s="290"/>
      <c r="I38" s="291">
        <f>'Foglio 1'!Z75</f>
        <v>0.86764705882352944</v>
      </c>
    </row>
    <row r="39" spans="1:41" ht="9.75" customHeight="1"/>
    <row r="40" spans="1:41" ht="18" customHeight="1">
      <c r="A40" s="292" t="s">
        <v>117</v>
      </c>
      <c r="B40" s="293"/>
      <c r="C40" s="293"/>
      <c r="D40" s="293"/>
      <c r="E40" s="293"/>
      <c r="F40" s="294">
        <f>SUM('Foglio 1'!AC74+'Foglio 1'!AE74+'Foglio 1'!AG74+'Foglio 1'!AJ74+'Foglio 1'!AK74+'Foglio 1'!AL74+'Foglio 1'!AM74)/SUM('Foglio 1'!AC73+'Foglio 1'!AE73+'Foglio 1'!AG73+'Foglio 1'!AJ73+'Foglio 1'!AK73+'Foglio 1'!AL73+'Foglio 1'!AM73)</f>
        <v>0.82340425531914896</v>
      </c>
      <c r="G40" s="295" t="s">
        <v>118</v>
      </c>
      <c r="H40" s="296"/>
      <c r="I40" s="296"/>
      <c r="J40" s="297">
        <f>'Foglio 1'!AC75</f>
        <v>0.86029411764705888</v>
      </c>
    </row>
    <row r="41" spans="1:41" ht="18" customHeight="1">
      <c r="A41" s="235"/>
      <c r="B41" s="235"/>
      <c r="C41" s="235"/>
      <c r="D41" s="235"/>
      <c r="E41" s="235"/>
      <c r="F41" s="240"/>
      <c r="G41" s="298" t="s">
        <v>119</v>
      </c>
      <c r="H41" s="96"/>
      <c r="I41" s="96"/>
      <c r="J41" s="299">
        <f>'Foglio 1'!AE75</f>
        <v>0.81617647058823528</v>
      </c>
    </row>
    <row r="42" spans="1:41" ht="18" customHeight="1">
      <c r="A42" s="64"/>
      <c r="B42" s="64"/>
      <c r="C42" s="64"/>
      <c r="D42" s="64"/>
      <c r="E42" s="64"/>
      <c r="F42" s="64"/>
      <c r="G42" s="298" t="s">
        <v>120</v>
      </c>
      <c r="H42" s="96"/>
      <c r="I42" s="96"/>
      <c r="J42" s="299">
        <f>'Foglio 1'!AE75</f>
        <v>0.81617647058823528</v>
      </c>
    </row>
    <row r="43" spans="1:41" ht="18" customHeight="1">
      <c r="A43" s="64"/>
      <c r="B43" s="64"/>
      <c r="C43" s="64"/>
      <c r="D43" s="64"/>
      <c r="E43" s="64"/>
      <c r="F43" s="64"/>
      <c r="G43" s="298" t="s">
        <v>121</v>
      </c>
      <c r="H43" s="96"/>
      <c r="I43" s="96"/>
      <c r="J43" s="299">
        <f>'Foglio 1'!AL75</f>
        <v>0.89393939393939392</v>
      </c>
    </row>
    <row r="44" spans="1:41" ht="18" customHeight="1">
      <c r="A44" s="64"/>
      <c r="B44" s="64"/>
      <c r="C44" s="64"/>
      <c r="D44" s="64"/>
      <c r="E44" s="64"/>
      <c r="F44" s="64"/>
      <c r="G44" s="298" t="s">
        <v>122</v>
      </c>
      <c r="H44" s="96"/>
      <c r="I44" s="96"/>
      <c r="J44" s="299">
        <f>'Foglio 1'!AM75</f>
        <v>0.86029411764705888</v>
      </c>
    </row>
    <row r="45" spans="1:41" ht="18" customHeight="1">
      <c r="A45" s="64"/>
      <c r="B45" s="64"/>
      <c r="C45" s="64"/>
      <c r="D45" s="64"/>
      <c r="E45" s="64"/>
      <c r="F45" s="64"/>
      <c r="G45" s="298" t="s">
        <v>123</v>
      </c>
      <c r="H45" s="96"/>
      <c r="I45" s="96"/>
      <c r="J45" s="299">
        <f>'Foglio 1'!AJ75</f>
        <v>0.76515151515151514</v>
      </c>
    </row>
    <row r="46" spans="1:41" ht="18" customHeight="1">
      <c r="A46" s="64"/>
      <c r="B46" s="64"/>
      <c r="C46" s="64"/>
      <c r="D46" s="64"/>
      <c r="E46" s="64"/>
      <c r="F46" s="64"/>
      <c r="G46" s="300" t="s">
        <v>124</v>
      </c>
      <c r="H46" s="301"/>
      <c r="I46" s="301"/>
      <c r="J46" s="302">
        <f>'Foglio 1'!AK75</f>
        <v>0.78030303030303028</v>
      </c>
    </row>
    <row r="47" spans="1:41" ht="10.5" customHeight="1"/>
    <row r="48" spans="1:41" ht="18" customHeight="1">
      <c r="A48" s="303" t="s">
        <v>125</v>
      </c>
      <c r="B48" s="304"/>
      <c r="C48" s="304"/>
      <c r="D48" s="304"/>
      <c r="E48" s="304"/>
      <c r="F48" s="305">
        <f>SUM('Foglio 1'!V74:'Foglio 1'!W74)/SUM('Foglio 1'!V73:'Foglio 1'!W73)</f>
        <v>0.74621212121212122</v>
      </c>
      <c r="G48" s="306" t="s">
        <v>126</v>
      </c>
      <c r="H48" s="307"/>
      <c r="I48" s="308">
        <f>'Foglio 1'!V75</f>
        <v>0.79545454545454541</v>
      </c>
    </row>
    <row r="49" spans="1:9" ht="18" customHeight="1">
      <c r="A49" s="64"/>
      <c r="B49" s="64"/>
      <c r="C49" s="64"/>
      <c r="D49" s="64"/>
      <c r="E49" s="64"/>
      <c r="F49" s="64"/>
      <c r="G49" s="309" t="s">
        <v>127</v>
      </c>
      <c r="H49" s="310"/>
      <c r="I49" s="311">
        <f>'Foglio 1'!W75</f>
        <v>0.69696969696969702</v>
      </c>
    </row>
    <row r="50" spans="1:9" ht="24" customHeight="1">
      <c r="A50" s="64"/>
    </row>
    <row r="51" spans="1:9" ht="24" customHeight="1">
      <c r="A51" s="64"/>
    </row>
    <row r="52" spans="1:9" ht="24" customHeight="1">
      <c r="A52" s="64"/>
    </row>
    <row r="53" spans="1:9">
      <c r="A53" s="64"/>
    </row>
    <row r="54" spans="1:9">
      <c r="A54" s="64"/>
    </row>
    <row r="55" spans="1:9">
      <c r="A55" s="64"/>
    </row>
    <row r="56" spans="1:9">
      <c r="A56" s="64"/>
    </row>
    <row r="57" spans="1:9">
      <c r="A57" s="64"/>
    </row>
    <row r="58" spans="1:9">
      <c r="A58" s="64"/>
    </row>
    <row r="59" spans="1:9">
      <c r="A59" s="64"/>
    </row>
    <row r="60" spans="1:9">
      <c r="A60" s="64"/>
    </row>
    <row r="61" spans="1:9">
      <c r="A61" s="64"/>
    </row>
    <row r="62" spans="1:9">
      <c r="A62" s="64"/>
    </row>
    <row r="63" spans="1:9">
      <c r="A63" s="64"/>
    </row>
    <row r="64" spans="1:9">
      <c r="A64" s="64"/>
    </row>
    <row r="65" spans="1:1">
      <c r="A65" s="64"/>
    </row>
    <row r="66" spans="1:1">
      <c r="A66" s="64"/>
    </row>
    <row r="67" spans="1:1">
      <c r="A67" s="64"/>
    </row>
    <row r="68" spans="1:1">
      <c r="A68" s="64"/>
    </row>
    <row r="69" spans="1:1">
      <c r="A69" s="64"/>
    </row>
    <row r="70" spans="1:1">
      <c r="A70" s="64"/>
    </row>
    <row r="71" spans="1:1">
      <c r="A71" s="64"/>
    </row>
    <row r="72" spans="1:1">
      <c r="A72" s="64"/>
    </row>
    <row r="73" spans="1:1">
      <c r="A73" s="64"/>
    </row>
    <row r="74" spans="1:1">
      <c r="A74" s="64"/>
    </row>
    <row r="75" spans="1:1">
      <c r="A75" s="64"/>
    </row>
    <row r="76" spans="1:1">
      <c r="A76" s="64"/>
    </row>
    <row r="77" spans="1:1">
      <c r="A77" s="64"/>
    </row>
    <row r="78" spans="1:1">
      <c r="A78" s="64"/>
    </row>
    <row r="79" spans="1:1">
      <c r="A79" s="64"/>
    </row>
    <row r="80" spans="1:1">
      <c r="A80" s="64"/>
    </row>
    <row r="81" spans="1:1">
      <c r="A81" s="64"/>
    </row>
    <row r="82" spans="1:1">
      <c r="A82" s="64"/>
    </row>
    <row r="83" spans="1:1">
      <c r="A83" s="64"/>
    </row>
    <row r="84" spans="1:1">
      <c r="A84" s="64"/>
    </row>
    <row r="85" spans="1:1">
      <c r="A85" s="64"/>
    </row>
    <row r="86" spans="1:1">
      <c r="A86" s="64"/>
    </row>
    <row r="87" spans="1:1">
      <c r="A87" s="64"/>
    </row>
    <row r="88" spans="1:1">
      <c r="A88" s="64"/>
    </row>
    <row r="89" spans="1:1">
      <c r="A89" s="64"/>
    </row>
    <row r="90" spans="1:1">
      <c r="A90" s="64"/>
    </row>
  </sheetData>
  <sheetProtection sheet="1" objects="1" scenarios="1"/>
  <mergeCells count="1">
    <mergeCell ref="G8:J8"/>
  </mergeCells>
  <phoneticPr fontId="22" type="noConversion"/>
  <conditionalFormatting sqref="F1 F3 F5 F10 F15 F17 F21 F24 F26 F37 F40 F48 I26:I31 I37:I38 I48:I49 J19:J22 J40:J46 K5:K8 K10:K13 K33:K35">
    <cfRule type="cellIs" dxfId="0" priority="1" stopIfTrue="1" operator="between">
      <formula>0</formula>
      <formula>0.74</formula>
    </cfRule>
  </conditionalFormatting>
  <pageMargins left="0.37986111111111109" right="0.35" top="0.54722222222222228" bottom="0.15972222222222221" header="0.20972222222222223" footer="0.51180555555555551"/>
  <pageSetup paperSize="9" scale="95" firstPageNumber="0" orientation="portrait" horizontalDpi="300" verticalDpi="300"/>
  <headerFooter alignWithMargins="0">
    <oddHeader>&amp;LFoglio 2&amp;C&amp;"Arial,Grassetto"&amp;12Nido Settimo centro 1 anno 2013- 2014 risposte 35 su 55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52"/>
  <sheetViews>
    <sheetView zoomScale="77" zoomScaleNormal="77" workbookViewId="0">
      <selection activeCell="N6" sqref="N6"/>
    </sheetView>
  </sheetViews>
  <sheetFormatPr baseColWidth="10" defaultRowHeight="13"/>
  <cols>
    <col min="1" max="1" width="3.5" customWidth="1"/>
    <col min="2" max="4" width="5.1640625" customWidth="1"/>
    <col min="5" max="5" width="5.33203125" customWidth="1"/>
    <col min="6" max="13" width="5.1640625" customWidth="1"/>
    <col min="14" max="14" width="7" style="319" customWidth="1"/>
    <col min="15" max="41" width="5.1640625" customWidth="1"/>
    <col min="42" max="256" width="8.83203125" customWidth="1"/>
  </cols>
  <sheetData>
    <row r="1" spans="1:69" ht="20" customHeight="1">
      <c r="B1" s="346" t="s">
        <v>130</v>
      </c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125"/>
      <c r="N1" s="320">
        <f>COUNTIF('Foglio 1'!B2:'Foglio 1'!B72,"=a")/'Foglio 1'!B73</f>
        <v>0.23529411764705882</v>
      </c>
      <c r="O1" s="346" t="s">
        <v>131</v>
      </c>
      <c r="P1" s="346"/>
      <c r="Q1" s="346"/>
      <c r="R1" s="346"/>
      <c r="S1" s="346"/>
      <c r="T1" s="346"/>
      <c r="U1" s="346"/>
      <c r="V1" s="346"/>
      <c r="W1" s="346"/>
      <c r="X1" s="346"/>
      <c r="Y1" s="346"/>
      <c r="Z1" s="346"/>
      <c r="AA1" s="346"/>
      <c r="AC1" s="108"/>
      <c r="AD1" s="108"/>
      <c r="AE1" s="108"/>
      <c r="AF1" s="108"/>
      <c r="AG1" s="108"/>
      <c r="AH1" s="108"/>
      <c r="AI1" s="108"/>
      <c r="AJ1" s="108"/>
      <c r="AK1" s="108"/>
      <c r="AL1" s="120"/>
      <c r="AM1" s="113"/>
      <c r="AN1" s="114"/>
      <c r="AO1" s="114"/>
      <c r="AP1" s="114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</row>
    <row r="2" spans="1:69" ht="25.5" customHeight="1">
      <c r="M2" s="125"/>
      <c r="N2" s="320">
        <f>COUNTIF('Foglio 1'!B2:'Foglio 1'!B72,"=b")/'Foglio 1'!B73</f>
        <v>5.8823529411764705E-2</v>
      </c>
      <c r="O2" s="346" t="s">
        <v>132</v>
      </c>
      <c r="P2" s="346"/>
      <c r="Q2" s="346"/>
      <c r="R2" s="346"/>
      <c r="S2" s="346"/>
      <c r="T2" s="346"/>
      <c r="U2" s="346"/>
      <c r="V2" s="346"/>
      <c r="W2" s="346"/>
      <c r="X2" s="346"/>
      <c r="Y2" s="346"/>
      <c r="Z2" s="346"/>
      <c r="AA2" s="346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20"/>
      <c r="AM2" s="120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</row>
    <row r="3" spans="1:69" ht="26.25" customHeight="1"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320">
        <f>COUNTIF('Foglio 1'!B2:'Foglio 1'!B72,"=c")/'Foglio 1'!B73</f>
        <v>0.70588235294117652</v>
      </c>
      <c r="O3" s="346" t="s">
        <v>133</v>
      </c>
      <c r="P3" s="346"/>
      <c r="Q3" s="346"/>
      <c r="R3" s="346"/>
      <c r="S3" s="346"/>
      <c r="T3" s="346"/>
      <c r="U3" s="346"/>
      <c r="V3" s="346"/>
      <c r="W3" s="346"/>
      <c r="X3" s="346"/>
      <c r="Y3" s="346"/>
      <c r="Z3" s="346"/>
      <c r="AA3" s="346"/>
      <c r="AC3" s="108"/>
      <c r="AD3" s="108"/>
      <c r="AE3" s="108"/>
      <c r="AF3" s="108"/>
      <c r="AG3" s="108"/>
      <c r="AH3" s="108"/>
      <c r="AI3" s="108"/>
      <c r="AJ3" s="108"/>
      <c r="AK3" s="108"/>
      <c r="AL3" s="120"/>
      <c r="AM3" s="120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108"/>
      <c r="BQ3" s="108"/>
    </row>
    <row r="4" spans="1:69" ht="20" customHeight="1"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320">
        <f>COUNTIF('Foglio 1'!B2:'Foglio 1'!B72,"=d")/'Foglio 1'!B73</f>
        <v>0</v>
      </c>
      <c r="O4" s="346" t="s">
        <v>134</v>
      </c>
      <c r="P4" s="346"/>
      <c r="Q4" s="346"/>
      <c r="R4" s="346"/>
      <c r="S4" s="346"/>
      <c r="T4" s="346"/>
      <c r="U4" s="346"/>
      <c r="V4" s="346"/>
      <c r="W4" s="346"/>
      <c r="X4" s="346"/>
      <c r="Y4" s="346"/>
      <c r="Z4" s="346"/>
      <c r="AA4" s="346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</row>
    <row r="5" spans="1:69" ht="18" customHeight="1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S5" s="1"/>
      <c r="T5" s="1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13"/>
      <c r="AH5" s="108"/>
      <c r="AI5" s="108"/>
      <c r="AJ5" s="108"/>
      <c r="AK5" s="108"/>
      <c r="AL5" s="108"/>
      <c r="AM5" s="108"/>
      <c r="AN5" s="108"/>
      <c r="AO5" s="108"/>
      <c r="AP5" s="125"/>
      <c r="AQ5" s="125"/>
      <c r="AR5" s="125"/>
      <c r="AS5" s="125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8"/>
    </row>
    <row r="6" spans="1:69" ht="27.75" customHeight="1">
      <c r="A6" s="122"/>
      <c r="B6" s="346" t="s">
        <v>135</v>
      </c>
      <c r="C6" s="346"/>
      <c r="D6" s="346"/>
      <c r="E6" s="346"/>
      <c r="F6" s="346"/>
      <c r="G6" s="346"/>
      <c r="H6" s="346"/>
      <c r="I6" s="346"/>
      <c r="J6" s="346"/>
      <c r="K6" s="346"/>
      <c r="L6" s="346"/>
      <c r="M6" s="321"/>
      <c r="N6" s="320">
        <f>COUNTIF('Foglio 1'!I2:'Foglio 1'!I72,"=a")/'Foglio 1'!I73</f>
        <v>0.29411764705882354</v>
      </c>
      <c r="O6" s="346" t="s">
        <v>136</v>
      </c>
      <c r="P6" s="346"/>
      <c r="Q6" s="346"/>
      <c r="R6" s="346"/>
      <c r="S6" s="346"/>
      <c r="T6" s="346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08"/>
      <c r="AH6" s="108"/>
      <c r="AI6" s="108"/>
      <c r="AJ6" s="108"/>
      <c r="AK6" s="108"/>
      <c r="AL6" s="108"/>
      <c r="AM6" s="108"/>
      <c r="AN6" s="108"/>
      <c r="AO6" s="108"/>
      <c r="AP6" s="125"/>
      <c r="AQ6" s="125"/>
      <c r="AR6" s="125"/>
      <c r="AS6" s="125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  <c r="BG6" s="108"/>
      <c r="BH6" s="108"/>
      <c r="BI6" s="108"/>
      <c r="BJ6" s="108"/>
      <c r="BK6" s="108"/>
      <c r="BL6" s="108"/>
      <c r="BM6" s="108"/>
      <c r="BN6" s="108"/>
      <c r="BO6" s="108"/>
      <c r="BP6" s="108"/>
      <c r="BQ6" s="108"/>
    </row>
    <row r="7" spans="1:69" ht="18" customHeight="1">
      <c r="A7" s="125"/>
      <c r="B7" s="322"/>
      <c r="C7" s="322"/>
      <c r="D7" s="322"/>
      <c r="E7" s="322"/>
      <c r="F7" s="322"/>
      <c r="G7" s="322"/>
      <c r="H7" s="322"/>
      <c r="I7" s="322"/>
      <c r="J7" s="322"/>
      <c r="K7" s="322"/>
      <c r="L7" s="322"/>
      <c r="M7" s="323"/>
      <c r="N7" s="320">
        <f>COUNTIF('Foglio 1'!I2:'Foglio 1'!I72,"=b")/'Foglio 1'!I73</f>
        <v>0.47058823529411764</v>
      </c>
      <c r="O7" s="346" t="s">
        <v>137</v>
      </c>
      <c r="P7" s="346"/>
      <c r="Q7" s="346"/>
      <c r="R7" s="346"/>
      <c r="S7" s="346"/>
      <c r="T7" s="346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08"/>
      <c r="AH7" s="108"/>
      <c r="AI7" s="108"/>
      <c r="AJ7" s="108"/>
      <c r="AK7" s="108"/>
      <c r="AL7" s="108"/>
      <c r="AM7" s="108"/>
      <c r="AN7" s="108"/>
      <c r="AO7" s="108"/>
      <c r="AP7" s="125"/>
      <c r="AQ7" s="125"/>
      <c r="AR7" s="125"/>
      <c r="AS7" s="125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</row>
    <row r="8" spans="1:69" ht="18" customHeight="1">
      <c r="A8" s="125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323"/>
      <c r="N8" s="320">
        <f>COUNTIF('Foglio 1'!I2:'Foglio 1'!I72,"=c")/'Foglio 1'!I73</f>
        <v>0.23529411764705882</v>
      </c>
      <c r="O8" s="346" t="s">
        <v>138</v>
      </c>
      <c r="P8" s="346"/>
      <c r="Q8" s="346"/>
      <c r="R8" s="346"/>
      <c r="S8" s="346"/>
      <c r="T8" s="346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08"/>
      <c r="AH8" s="108"/>
      <c r="AI8" s="108"/>
      <c r="AJ8" s="108"/>
      <c r="AK8" s="108"/>
      <c r="AL8" s="108"/>
      <c r="AM8" s="108"/>
      <c r="AN8" s="108"/>
      <c r="AO8" s="108"/>
      <c r="AP8" s="125"/>
      <c r="AQ8" s="125"/>
      <c r="AR8" s="125"/>
      <c r="AS8" s="125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108"/>
      <c r="BP8" s="108"/>
      <c r="BQ8" s="108"/>
    </row>
    <row r="9" spans="1:69" ht="18" customHeight="1">
      <c r="A9" s="125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323"/>
      <c r="N9" s="320">
        <f>COUNTIF('Foglio 1'!I2:'Foglio 1'!I72,"=d")/'Foglio 1'!I73</f>
        <v>0</v>
      </c>
      <c r="O9" s="346" t="s">
        <v>139</v>
      </c>
      <c r="P9" s="346"/>
      <c r="Q9" s="346"/>
      <c r="R9" s="346"/>
      <c r="S9" s="346"/>
      <c r="T9" s="346"/>
      <c r="V9" s="125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5"/>
      <c r="AQ9" s="125"/>
      <c r="AR9" s="125"/>
      <c r="AS9" s="125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108"/>
      <c r="BK9" s="108"/>
      <c r="BL9" s="108"/>
      <c r="BM9" s="108"/>
      <c r="BN9" s="108"/>
      <c r="BO9" s="108"/>
      <c r="BP9" s="108"/>
      <c r="BQ9" s="108"/>
    </row>
    <row r="10" spans="1:69" ht="18" customHeight="1">
      <c r="A10" s="125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323"/>
      <c r="N10" s="320">
        <f>COUNTIF('Foglio 1'!I2:'Foglio 1'!I72,"=e")/'Foglio 1'!I73</f>
        <v>0</v>
      </c>
      <c r="O10" s="346" t="s">
        <v>140</v>
      </c>
      <c r="P10" s="346"/>
      <c r="Q10" s="346"/>
      <c r="R10" s="346"/>
      <c r="S10" s="346"/>
      <c r="T10" s="346"/>
      <c r="V10" s="125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4"/>
      <c r="AI10" s="122"/>
      <c r="AJ10" s="122"/>
      <c r="AK10" s="122"/>
      <c r="AL10" s="122"/>
      <c r="AM10" s="122"/>
      <c r="AN10" s="122"/>
      <c r="AO10" s="122"/>
      <c r="AP10" s="125"/>
      <c r="AQ10" s="125"/>
      <c r="AR10" s="125"/>
      <c r="AS10" s="125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</row>
    <row r="11" spans="1:69" ht="18" customHeight="1">
      <c r="A11" s="125"/>
      <c r="B11" s="347"/>
      <c r="C11" s="347"/>
      <c r="D11" s="347"/>
      <c r="E11" s="347"/>
      <c r="F11" s="347"/>
      <c r="G11" s="347"/>
      <c r="H11" s="347"/>
      <c r="I11" s="347"/>
      <c r="J11" s="347"/>
      <c r="K11" s="347"/>
      <c r="L11" s="347"/>
      <c r="M11" s="96"/>
      <c r="O11" s="125"/>
      <c r="P11" s="125"/>
      <c r="Q11" s="125"/>
      <c r="R11" s="125"/>
      <c r="S11" s="128"/>
      <c r="T11" s="128"/>
      <c r="U11" s="125"/>
      <c r="V11" s="125"/>
      <c r="W11" s="324"/>
      <c r="X11" s="324"/>
      <c r="Y11" s="324"/>
      <c r="Z11" s="324"/>
      <c r="AA11" s="324"/>
      <c r="AB11" s="324"/>
      <c r="AC11" s="122"/>
      <c r="AD11" s="122"/>
      <c r="AE11" s="122"/>
      <c r="AF11" s="122"/>
      <c r="AG11" s="122"/>
      <c r="AH11" s="124"/>
      <c r="AI11" s="122"/>
      <c r="AJ11" s="122"/>
      <c r="AK11" s="122"/>
      <c r="AL11" s="122"/>
      <c r="AM11" s="122"/>
      <c r="AN11" s="122"/>
      <c r="AO11" s="122"/>
      <c r="AP11" s="125"/>
      <c r="AQ11" s="125"/>
      <c r="AR11" s="125"/>
      <c r="AS11" s="125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108"/>
    </row>
    <row r="12" spans="1:69" ht="18" customHeight="1">
      <c r="A12" s="325"/>
      <c r="B12" s="326" t="s">
        <v>141</v>
      </c>
      <c r="C12" s="327"/>
      <c r="D12" s="327"/>
      <c r="E12" s="327"/>
      <c r="F12" s="327"/>
      <c r="G12" s="327"/>
      <c r="H12" s="327"/>
      <c r="I12" s="327"/>
      <c r="J12" s="327"/>
      <c r="K12" s="327"/>
      <c r="L12" s="328"/>
      <c r="M12" s="96"/>
      <c r="N12" s="329">
        <f>COUNTIF('Foglio 1'!D2:'Foglio 1'!D72,"=a")/'Foglio 1'!D73</f>
        <v>1</v>
      </c>
      <c r="O12" s="326" t="s">
        <v>142</v>
      </c>
      <c r="P12" s="328"/>
      <c r="Q12" s="125"/>
      <c r="R12" s="125"/>
      <c r="S12" s="128"/>
      <c r="T12" s="128"/>
      <c r="U12" s="125"/>
      <c r="V12" s="125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4"/>
      <c r="AI12" s="122"/>
      <c r="AJ12" s="122"/>
      <c r="AK12" s="122"/>
      <c r="AL12" s="122"/>
      <c r="AM12" s="122"/>
      <c r="AN12" s="122"/>
      <c r="AO12" s="122"/>
      <c r="AP12" s="125"/>
      <c r="AQ12" s="125"/>
      <c r="AR12" s="125"/>
      <c r="AS12" s="125"/>
      <c r="AT12" s="108"/>
      <c r="AU12" s="108"/>
      <c r="AV12" s="108"/>
      <c r="AW12" s="108"/>
      <c r="AX12" s="108"/>
      <c r="AY12" s="108"/>
      <c r="AZ12" s="108"/>
      <c r="BA12" s="108"/>
      <c r="BB12" s="108"/>
      <c r="BC12" s="108"/>
      <c r="BD12" s="108"/>
      <c r="BE12" s="108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108"/>
    </row>
    <row r="13" spans="1:69" ht="18" customHeight="1">
      <c r="A13" s="125"/>
      <c r="M13" s="96"/>
      <c r="N13" s="330">
        <f>COUNTIF('Foglio 1'!D2:'Foglio 1'!D72,"=b")/'Foglio 1'!D73</f>
        <v>0</v>
      </c>
      <c r="O13" s="326" t="s">
        <v>143</v>
      </c>
      <c r="P13" s="331"/>
      <c r="Q13" s="324"/>
      <c r="R13" s="324"/>
      <c r="S13" s="324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5"/>
      <c r="AQ13" s="125"/>
      <c r="AR13" s="125"/>
      <c r="AS13" s="125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</row>
    <row r="14" spans="1:69" ht="18" customHeight="1">
      <c r="A14" s="125"/>
      <c r="B14" s="122"/>
      <c r="C14" s="122"/>
      <c r="D14" s="122"/>
      <c r="E14" s="122"/>
      <c r="F14" s="122"/>
      <c r="G14" s="64"/>
      <c r="H14" s="64"/>
      <c r="I14" s="122"/>
      <c r="J14" s="122"/>
      <c r="K14" s="122"/>
      <c r="L14" s="122"/>
      <c r="M14" s="122"/>
      <c r="N14" s="33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5"/>
      <c r="AQ14" s="125"/>
      <c r="AR14" s="125"/>
      <c r="AS14" s="125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  <c r="BN14" s="108"/>
      <c r="BO14" s="108"/>
      <c r="BP14" s="108"/>
      <c r="BQ14" s="108"/>
    </row>
    <row r="15" spans="1:69" ht="25.5" customHeight="1">
      <c r="A15" s="125"/>
      <c r="B15" s="346" t="s">
        <v>144</v>
      </c>
      <c r="C15" s="346"/>
      <c r="D15" s="346"/>
      <c r="E15" s="346"/>
      <c r="F15" s="346"/>
      <c r="G15" s="346"/>
      <c r="H15" s="346"/>
      <c r="I15" s="346"/>
      <c r="J15" s="346"/>
      <c r="K15" s="346"/>
      <c r="L15" s="346"/>
      <c r="M15" s="125"/>
      <c r="N15" s="320">
        <f>COUNTIF('Foglio 1'!AP2:'Foglio 1'!AP72,"=a")/'Foglio 1'!AP73</f>
        <v>0.47058823529411764</v>
      </c>
      <c r="O15" s="346" t="s">
        <v>145</v>
      </c>
      <c r="P15" s="346"/>
      <c r="Q15" s="346"/>
      <c r="R15" s="346"/>
      <c r="S15" s="346"/>
      <c r="T15" s="346"/>
      <c r="U15" s="346"/>
      <c r="V15" s="346"/>
      <c r="W15" s="346"/>
      <c r="X15" s="346"/>
      <c r="Y15" s="346"/>
      <c r="Z15" s="346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8"/>
      <c r="AM15" s="128"/>
      <c r="AN15" s="125"/>
      <c r="AO15" s="125"/>
      <c r="AP15" s="125"/>
      <c r="AQ15" s="125"/>
      <c r="AR15" s="125"/>
      <c r="AS15" s="125"/>
      <c r="AT15" s="108"/>
      <c r="AU15" s="108"/>
      <c r="AV15" s="108"/>
      <c r="AW15" s="108"/>
      <c r="AX15" s="108"/>
      <c r="AY15" s="108"/>
      <c r="AZ15" s="108"/>
      <c r="BA15" s="108"/>
      <c r="BB15" s="108"/>
      <c r="BC15" s="108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</row>
    <row r="16" spans="1:69" ht="19" customHeight="1">
      <c r="N16" s="320">
        <f>COUNTIF('Foglio 1'!AP2:'Foglio 1'!AP72,"=b")/'Foglio 1'!AP73</f>
        <v>0.26470588235294118</v>
      </c>
      <c r="O16" s="346" t="s">
        <v>146</v>
      </c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6"/>
      <c r="AC16" s="108"/>
      <c r="AD16" s="108"/>
      <c r="AE16" s="108"/>
      <c r="AF16" s="108"/>
      <c r="AG16" s="108"/>
      <c r="AH16" s="108"/>
      <c r="AI16" s="108"/>
      <c r="AJ16" s="108"/>
      <c r="AK16" s="108"/>
      <c r="AL16" s="120"/>
      <c r="AM16" s="120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8"/>
      <c r="AY16" s="108"/>
      <c r="AZ16" s="108"/>
      <c r="BA16" s="108"/>
      <c r="BB16" s="108"/>
      <c r="BC16" s="108"/>
      <c r="BD16" s="108"/>
      <c r="BE16" s="108"/>
      <c r="BF16" s="108"/>
      <c r="BG16" s="108"/>
      <c r="BH16" s="108"/>
      <c r="BI16" s="108"/>
      <c r="BJ16" s="108"/>
      <c r="BK16" s="108"/>
      <c r="BL16" s="108"/>
      <c r="BM16" s="108"/>
      <c r="BN16" s="108"/>
      <c r="BO16" s="108"/>
      <c r="BP16" s="108"/>
      <c r="BQ16" s="108"/>
    </row>
    <row r="17" spans="1:70" ht="19" customHeight="1">
      <c r="N17" s="320">
        <f>COUNTIF('Foglio 1'!AP2:'Foglio 1'!AP72,"=c")/'Foglio 1'!AP73</f>
        <v>5.8823529411764705E-2</v>
      </c>
      <c r="O17" s="346" t="s">
        <v>147</v>
      </c>
      <c r="P17" s="346"/>
      <c r="Q17" s="346"/>
      <c r="R17" s="346"/>
      <c r="S17" s="346"/>
      <c r="T17" s="346"/>
      <c r="U17" s="346"/>
      <c r="V17" s="346"/>
      <c r="W17" s="346"/>
      <c r="X17" s="346"/>
      <c r="Y17" s="346"/>
      <c r="Z17" s="346"/>
      <c r="AC17" s="108"/>
      <c r="AD17" s="108"/>
      <c r="AE17" s="108"/>
      <c r="AF17" s="108"/>
      <c r="AG17" s="108"/>
      <c r="AH17" s="108"/>
      <c r="AI17" s="108"/>
      <c r="AJ17" s="108"/>
      <c r="AK17" s="108"/>
      <c r="AL17" s="120"/>
      <c r="AM17" s="120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  <c r="AX17" s="108"/>
      <c r="AY17" s="108"/>
      <c r="AZ17" s="108"/>
      <c r="BA17" s="108"/>
      <c r="BB17" s="108"/>
      <c r="BC17" s="108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</row>
    <row r="18" spans="1:70" ht="19" customHeight="1">
      <c r="N18" s="333">
        <f>COUNTIF('Foglio 1'!AP2:'Foglio 1'!AP72,"=d")/'Foglio 1'!AP73</f>
        <v>8.8235294117647065E-2</v>
      </c>
      <c r="O18" s="346" t="s">
        <v>148</v>
      </c>
      <c r="P18" s="346"/>
      <c r="Q18" s="346"/>
      <c r="R18" s="346"/>
      <c r="S18" s="346"/>
      <c r="T18" s="346"/>
      <c r="U18" s="346"/>
      <c r="V18" s="346"/>
      <c r="W18" s="346"/>
      <c r="X18" s="346"/>
      <c r="Y18" s="346"/>
      <c r="Z18" s="346"/>
      <c r="AC18" s="108"/>
      <c r="AD18" s="108"/>
      <c r="AE18" s="108"/>
      <c r="AF18" s="108"/>
      <c r="AG18" s="108"/>
      <c r="AH18" s="108"/>
      <c r="AI18" s="108"/>
      <c r="AJ18" s="108"/>
      <c r="AK18" s="108"/>
      <c r="AL18" s="120"/>
      <c r="AM18" s="120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  <c r="BA18" s="108"/>
      <c r="BB18" s="108"/>
      <c r="BC18" s="108"/>
      <c r="BD18" s="108"/>
      <c r="BE18" s="108"/>
      <c r="BF18" s="108"/>
      <c r="BG18" s="108"/>
      <c r="BH18" s="108"/>
      <c r="BI18" s="108"/>
      <c r="BJ18" s="108"/>
      <c r="BK18" s="108"/>
      <c r="BL18" s="108"/>
      <c r="BM18" s="108"/>
      <c r="BN18" s="108"/>
      <c r="BO18" s="108"/>
      <c r="BP18" s="108"/>
      <c r="BQ18" s="108"/>
    </row>
    <row r="19" spans="1:70" ht="19" customHeight="1">
      <c r="M19" s="125"/>
      <c r="N19" s="333">
        <f>COUNTIF('Foglio 1'!AP2:'Foglio 1'!AP72,"=e")/'Foglio 1'!AP73</f>
        <v>8.8235294117647065E-2</v>
      </c>
      <c r="O19" s="346" t="s">
        <v>149</v>
      </c>
      <c r="P19" s="346"/>
      <c r="Q19" s="346"/>
      <c r="R19" s="346"/>
      <c r="S19" s="346"/>
      <c r="T19" s="346"/>
      <c r="U19" s="346"/>
      <c r="V19" s="346"/>
      <c r="W19" s="346"/>
      <c r="X19" s="346"/>
      <c r="Y19" s="346"/>
      <c r="Z19" s="346"/>
      <c r="AC19" s="108"/>
      <c r="AD19" s="108"/>
      <c r="AE19" s="108"/>
      <c r="AF19" s="108"/>
      <c r="AG19" s="108"/>
      <c r="AH19" s="108"/>
      <c r="AI19" s="108"/>
      <c r="AJ19" s="108"/>
      <c r="AK19" s="108"/>
      <c r="AL19" s="120"/>
      <c r="AM19" s="120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108"/>
      <c r="BE19" s="108"/>
      <c r="BF19" s="108"/>
      <c r="BG19" s="108"/>
      <c r="BH19" s="108"/>
      <c r="BI19" s="108"/>
      <c r="BJ19" s="108"/>
      <c r="BK19" s="108"/>
      <c r="BL19" s="108"/>
      <c r="BM19" s="108"/>
      <c r="BN19" s="108"/>
      <c r="BO19" s="108"/>
      <c r="BP19" s="108"/>
      <c r="BQ19" s="108"/>
    </row>
    <row r="20" spans="1:70" ht="19" customHeight="1">
      <c r="N20" s="320">
        <f>COUNTIF('Foglio 1'!AP2:'Foglio 1'!AP72,"=f")/'Foglio 1'!AP73</f>
        <v>2.9411764705882353E-2</v>
      </c>
      <c r="O20" s="346" t="s">
        <v>150</v>
      </c>
      <c r="P20" s="346"/>
      <c r="Q20" s="346"/>
      <c r="R20" s="346"/>
      <c r="S20" s="346"/>
      <c r="T20" s="346"/>
      <c r="U20" s="346"/>
      <c r="V20" s="346"/>
      <c r="W20" s="346"/>
      <c r="X20" s="346"/>
      <c r="Y20" s="346"/>
      <c r="Z20" s="346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20"/>
      <c r="AQ20" s="120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108"/>
      <c r="BE20" s="108"/>
      <c r="BF20" s="108"/>
      <c r="BG20" s="108"/>
      <c r="BH20" s="108"/>
      <c r="BI20" s="108"/>
      <c r="BJ20" s="108"/>
      <c r="BK20" s="108"/>
      <c r="BL20" s="108"/>
      <c r="BM20" s="108"/>
      <c r="BN20" s="108"/>
      <c r="BO20" s="108"/>
      <c r="BP20" s="108"/>
      <c r="BQ20" s="108"/>
    </row>
    <row r="21" spans="1:70" ht="19" customHeight="1">
      <c r="N21" s="320">
        <f>COUNTIF('Foglio 1'!AP2:'Foglio 1'!AP72,"=g")/'Foglio 1'!AP73</f>
        <v>0</v>
      </c>
      <c r="O21" s="346" t="s">
        <v>151</v>
      </c>
      <c r="P21" s="346"/>
      <c r="Q21" s="346"/>
      <c r="R21" s="346"/>
      <c r="S21" s="346"/>
      <c r="T21" s="346"/>
      <c r="U21" s="346"/>
      <c r="V21" s="346"/>
      <c r="W21" s="346"/>
      <c r="X21" s="346"/>
      <c r="Y21" s="346"/>
      <c r="Z21" s="346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20"/>
      <c r="AQ21" s="120"/>
      <c r="AR21" s="108"/>
      <c r="AS21" s="108"/>
      <c r="AT21" s="108"/>
      <c r="AU21" s="108"/>
      <c r="AV21" s="108"/>
      <c r="AW21" s="108"/>
      <c r="AX21" s="108"/>
      <c r="AY21" s="108"/>
      <c r="AZ21" s="108"/>
      <c r="BA21" s="108"/>
      <c r="BB21" s="108"/>
      <c r="BC21" s="108"/>
      <c r="BD21" s="108"/>
      <c r="BE21" s="108"/>
      <c r="BF21" s="108"/>
      <c r="BG21" s="108"/>
      <c r="BH21" s="108"/>
      <c r="BI21" s="108"/>
      <c r="BJ21" s="108"/>
      <c r="BK21" s="108"/>
      <c r="BL21" s="108"/>
      <c r="BM21" s="108"/>
      <c r="BN21" s="108"/>
      <c r="BO21" s="108"/>
      <c r="BP21" s="108"/>
      <c r="BQ21" s="108"/>
    </row>
    <row r="22" spans="1:70" ht="18" customHeight="1">
      <c r="B22" s="125"/>
      <c r="C22" s="347"/>
      <c r="D22" s="347"/>
      <c r="E22" s="347"/>
      <c r="F22" s="347"/>
      <c r="G22" s="347"/>
      <c r="H22" s="347"/>
      <c r="I22" s="347"/>
      <c r="J22" s="347"/>
      <c r="K22" s="347"/>
      <c r="L22" s="347"/>
      <c r="M22" s="347"/>
      <c r="N22" s="334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8"/>
      <c r="BA22" s="108"/>
      <c r="BB22" s="108"/>
      <c r="BC22" s="108"/>
      <c r="BD22" s="108"/>
      <c r="BE22" s="108"/>
      <c r="BF22" s="108"/>
      <c r="BG22" s="108"/>
      <c r="BH22" s="108"/>
      <c r="BI22" s="108"/>
      <c r="BJ22" s="108"/>
      <c r="BK22" s="108"/>
      <c r="BL22" s="108"/>
      <c r="BM22" s="108"/>
      <c r="BN22" s="108"/>
      <c r="BO22" s="108"/>
      <c r="BP22" s="108"/>
      <c r="BQ22" s="108"/>
    </row>
    <row r="23" spans="1:70" ht="18" customHeight="1">
      <c r="B23" s="348" t="s">
        <v>152</v>
      </c>
      <c r="C23" s="348"/>
      <c r="D23" s="348"/>
      <c r="E23" s="348"/>
      <c r="F23" s="348"/>
      <c r="G23" s="348"/>
      <c r="H23" s="348"/>
      <c r="I23" s="348"/>
      <c r="J23" s="348"/>
      <c r="K23" s="348"/>
      <c r="L23" s="348"/>
      <c r="M23" s="96"/>
      <c r="N23" s="320" t="e">
        <f>COUNTIF('Foglio 1'!AQ2:'Foglio 1'!AQ72,"=a")/'Foglio 1'!AQ73</f>
        <v>#DIV/0!</v>
      </c>
      <c r="O23" s="326" t="s">
        <v>153</v>
      </c>
      <c r="P23" s="32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8"/>
      <c r="AZ23" s="108"/>
      <c r="BA23" s="108"/>
      <c r="BB23" s="108"/>
      <c r="BC23" s="108"/>
      <c r="BD23" s="108"/>
      <c r="BE23" s="108"/>
      <c r="BF23" s="108"/>
      <c r="BG23" s="108"/>
      <c r="BH23" s="108"/>
      <c r="BI23" s="108"/>
      <c r="BJ23" s="108"/>
      <c r="BK23" s="108"/>
      <c r="BL23" s="108"/>
      <c r="BM23" s="108"/>
      <c r="BN23" s="108"/>
      <c r="BO23" s="108"/>
      <c r="BP23" s="108"/>
      <c r="BQ23" s="108"/>
    </row>
    <row r="24" spans="1:70" ht="18" customHeight="1">
      <c r="M24" s="96"/>
      <c r="N24" s="335" t="e">
        <f>COUNTIF('Foglio 1'!AQ2:'Foglio 1'!AQ72,"=b")/'Foglio 1'!AQ73</f>
        <v>#DIV/0!</v>
      </c>
      <c r="O24" s="336" t="s">
        <v>143</v>
      </c>
      <c r="P24" s="337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108"/>
      <c r="AY24" s="108"/>
      <c r="AZ24" s="108"/>
      <c r="BA24" s="108"/>
      <c r="BB24" s="108"/>
      <c r="BC24" s="108"/>
      <c r="BD24" s="108"/>
      <c r="BE24" s="108"/>
      <c r="BF24" s="108"/>
      <c r="BG24" s="108"/>
      <c r="BH24" s="108"/>
      <c r="BI24" s="108"/>
      <c r="BJ24" s="108"/>
      <c r="BK24" s="108"/>
      <c r="BL24" s="108"/>
      <c r="BM24" s="108"/>
      <c r="BN24" s="108"/>
      <c r="BO24" s="108"/>
      <c r="BP24" s="108"/>
      <c r="BQ24" s="108"/>
    </row>
    <row r="25" spans="1:70">
      <c r="B25" s="125"/>
      <c r="C25" s="122"/>
      <c r="D25" s="122"/>
      <c r="E25" s="122"/>
      <c r="F25" s="122"/>
      <c r="G25" s="122"/>
      <c r="H25" s="64"/>
      <c r="I25" s="64"/>
      <c r="J25" s="64"/>
      <c r="K25" s="122"/>
      <c r="L25" s="122"/>
      <c r="M25" s="122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  <c r="BK25" s="108"/>
      <c r="BL25" s="108"/>
      <c r="BM25" s="108"/>
      <c r="BN25" s="108"/>
      <c r="BO25" s="108"/>
      <c r="BP25" s="108"/>
      <c r="BQ25" s="108"/>
    </row>
    <row r="26" spans="1:70">
      <c r="B26" s="125"/>
      <c r="C26" s="325"/>
      <c r="D26" s="325"/>
      <c r="E26" s="325"/>
      <c r="F26" s="325"/>
      <c r="G26" s="325"/>
      <c r="H26" s="325"/>
      <c r="I26" s="325"/>
      <c r="J26" s="325"/>
      <c r="K26" s="125"/>
      <c r="L26" s="125"/>
      <c r="M26" s="125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</row>
    <row r="27" spans="1:70"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  <c r="AQ27" s="108"/>
      <c r="AR27" s="108"/>
      <c r="AS27" s="108"/>
      <c r="AT27" s="108"/>
      <c r="AU27" s="108"/>
      <c r="AV27" s="108"/>
      <c r="AW27" s="108"/>
      <c r="AX27" s="108"/>
      <c r="AY27" s="108"/>
      <c r="AZ27" s="108"/>
      <c r="BA27" s="108"/>
      <c r="BB27" s="108"/>
      <c r="BC27" s="108"/>
      <c r="BD27" s="108"/>
      <c r="BE27" s="108"/>
      <c r="BF27" s="108"/>
      <c r="BG27" s="108"/>
      <c r="BH27" s="108"/>
      <c r="BI27" s="108"/>
      <c r="BJ27" s="108"/>
      <c r="BK27" s="108"/>
      <c r="BL27" s="108"/>
      <c r="BM27" s="108"/>
      <c r="BN27" s="108"/>
      <c r="BO27" s="108"/>
      <c r="BP27" s="108"/>
      <c r="BQ27" s="108"/>
    </row>
    <row r="28" spans="1:70"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08"/>
      <c r="AU28" s="108"/>
      <c r="AV28" s="108"/>
      <c r="AW28" s="108"/>
      <c r="AX28" s="108"/>
      <c r="AY28" s="108"/>
      <c r="AZ28" s="108"/>
      <c r="BA28" s="108"/>
      <c r="BB28" s="108"/>
      <c r="BC28" s="108"/>
      <c r="BD28" s="108"/>
      <c r="BE28" s="108"/>
      <c r="BF28" s="108"/>
      <c r="BG28" s="108"/>
      <c r="BH28" s="108"/>
      <c r="BI28" s="108"/>
      <c r="BJ28" s="108"/>
      <c r="BK28" s="108"/>
      <c r="BL28" s="108"/>
      <c r="BM28" s="108"/>
      <c r="BN28" s="108"/>
      <c r="BO28" s="108"/>
      <c r="BP28" s="108"/>
      <c r="BQ28" s="108"/>
    </row>
    <row r="29" spans="1:70"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108"/>
      <c r="AV29" s="108"/>
      <c r="AW29" s="108"/>
      <c r="AX29" s="108"/>
      <c r="AY29" s="108"/>
      <c r="AZ29" s="108"/>
      <c r="BA29" s="108"/>
      <c r="BB29" s="108"/>
      <c r="BC29" s="108"/>
      <c r="BD29" s="108"/>
      <c r="BE29" s="108"/>
      <c r="BF29" s="108"/>
      <c r="BG29" s="108"/>
      <c r="BH29" s="108"/>
      <c r="BI29" s="108"/>
      <c r="BJ29" s="108"/>
      <c r="BK29" s="108"/>
      <c r="BL29" s="108"/>
      <c r="BM29" s="108"/>
      <c r="BN29" s="108"/>
      <c r="BO29" s="108"/>
      <c r="BP29" s="108"/>
      <c r="BQ29" s="108"/>
    </row>
    <row r="30" spans="1:70">
      <c r="A30" s="108"/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8"/>
      <c r="AW30" s="108"/>
      <c r="AX30" s="108"/>
      <c r="AY30" s="108"/>
      <c r="AZ30" s="108"/>
      <c r="BA30" s="108"/>
      <c r="BB30" s="108"/>
      <c r="BC30" s="108"/>
      <c r="BD30" s="108"/>
      <c r="BE30" s="108"/>
      <c r="BF30" s="108"/>
      <c r="BG30" s="108"/>
      <c r="BH30" s="108"/>
      <c r="BI30" s="108"/>
      <c r="BJ30" s="108"/>
      <c r="BK30" s="108"/>
      <c r="BL30" s="108"/>
      <c r="BM30" s="108"/>
      <c r="BN30" s="108"/>
      <c r="BO30" s="108"/>
      <c r="BP30" s="108"/>
      <c r="BQ30" s="108"/>
      <c r="BR30" s="108"/>
    </row>
    <row r="31" spans="1:70">
      <c r="A31" s="108"/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O31" s="108"/>
      <c r="P31" s="108"/>
      <c r="Q31" s="108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08"/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8"/>
      <c r="BL31" s="108"/>
      <c r="BM31" s="108"/>
      <c r="BN31" s="108"/>
      <c r="BO31" s="108"/>
      <c r="BP31" s="108"/>
      <c r="BQ31" s="108"/>
      <c r="BR31" s="108"/>
    </row>
    <row r="32" spans="1:70">
      <c r="A32" s="108"/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O32" s="108"/>
      <c r="P32" s="108"/>
      <c r="Q32" s="108"/>
      <c r="R32" s="122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8"/>
      <c r="AT32" s="108"/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8"/>
      <c r="BI32" s="108"/>
      <c r="BJ32" s="108"/>
      <c r="BK32" s="108"/>
      <c r="BL32" s="108"/>
      <c r="BM32" s="108"/>
      <c r="BN32" s="108"/>
      <c r="BO32" s="108"/>
      <c r="BP32" s="108"/>
      <c r="BQ32" s="108"/>
      <c r="BR32" s="108"/>
    </row>
    <row r="33" spans="1:70">
      <c r="A33" s="108"/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O33" s="108"/>
      <c r="P33" s="108"/>
      <c r="Q33" s="108"/>
      <c r="R33" s="122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8"/>
      <c r="AP33" s="108"/>
      <c r="AQ33" s="108"/>
      <c r="AR33" s="108"/>
      <c r="AS33" s="108"/>
      <c r="AT33" s="108"/>
      <c r="AU33" s="108"/>
      <c r="AV33" s="108"/>
      <c r="AW33" s="108"/>
      <c r="AX33" s="108"/>
      <c r="AY33" s="108"/>
      <c r="AZ33" s="108"/>
      <c r="BA33" s="108"/>
      <c r="BB33" s="108"/>
      <c r="BC33" s="108"/>
      <c r="BD33" s="108"/>
      <c r="BE33" s="108"/>
      <c r="BF33" s="108"/>
      <c r="BG33" s="108"/>
      <c r="BH33" s="108"/>
      <c r="BI33" s="108"/>
      <c r="BJ33" s="108"/>
      <c r="BK33" s="108"/>
      <c r="BL33" s="108"/>
      <c r="BM33" s="108"/>
      <c r="BN33" s="108"/>
      <c r="BO33" s="108"/>
      <c r="BP33" s="108"/>
      <c r="BQ33" s="108"/>
      <c r="BR33" s="108"/>
    </row>
    <row r="34" spans="1:70">
      <c r="A34" s="108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O34" s="108"/>
      <c r="P34" s="108"/>
      <c r="Q34" s="108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08"/>
      <c r="AT34" s="108"/>
      <c r="AU34" s="108"/>
      <c r="AV34" s="108"/>
      <c r="AW34" s="108"/>
      <c r="AX34" s="108"/>
      <c r="AY34" s="108"/>
      <c r="AZ34" s="108"/>
      <c r="BA34" s="108"/>
      <c r="BB34" s="108"/>
      <c r="BC34" s="108"/>
      <c r="BD34" s="108"/>
      <c r="BE34" s="108"/>
      <c r="BF34" s="108"/>
      <c r="BG34" s="108"/>
      <c r="BH34" s="108"/>
      <c r="BI34" s="108"/>
      <c r="BJ34" s="108"/>
      <c r="BK34" s="108"/>
      <c r="BL34" s="108"/>
      <c r="BM34" s="108"/>
      <c r="BN34" s="108"/>
      <c r="BO34" s="108"/>
      <c r="BP34" s="108"/>
      <c r="BQ34" s="108"/>
      <c r="BR34" s="108"/>
    </row>
    <row r="35" spans="1:70">
      <c r="A35" s="108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O35" s="108"/>
      <c r="P35" s="108"/>
      <c r="Q35" s="108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  <c r="BM35" s="108"/>
      <c r="BN35" s="108"/>
      <c r="BO35" s="108"/>
      <c r="BP35" s="108"/>
      <c r="BQ35" s="108"/>
      <c r="BR35" s="108"/>
    </row>
    <row r="36" spans="1:70">
      <c r="A36" s="108"/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O36" s="108"/>
      <c r="P36" s="108"/>
      <c r="Q36" s="108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8"/>
      <c r="BQ36" s="108"/>
      <c r="BR36" s="108"/>
    </row>
    <row r="37" spans="1:70">
      <c r="A37" s="108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108"/>
      <c r="AZ37" s="108"/>
      <c r="BA37" s="108"/>
      <c r="BB37" s="108"/>
      <c r="BC37" s="108"/>
      <c r="BD37" s="108"/>
      <c r="BE37" s="108"/>
      <c r="BF37" s="108"/>
      <c r="BG37" s="108"/>
      <c r="BH37" s="108"/>
      <c r="BI37" s="108"/>
      <c r="BJ37" s="108"/>
      <c r="BK37" s="108"/>
      <c r="BL37" s="108"/>
      <c r="BM37" s="108"/>
      <c r="BN37" s="108"/>
      <c r="BO37" s="108"/>
      <c r="BP37" s="108"/>
      <c r="BQ37" s="108"/>
      <c r="BR37" s="108"/>
    </row>
    <row r="38" spans="1:70">
      <c r="A38" s="108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8"/>
      <c r="BD38" s="108"/>
      <c r="BE38" s="108"/>
      <c r="BF38" s="108"/>
      <c r="BG38" s="108"/>
      <c r="BH38" s="108"/>
      <c r="BI38" s="108"/>
      <c r="BJ38" s="108"/>
      <c r="BK38" s="108"/>
      <c r="BL38" s="108"/>
      <c r="BM38" s="108"/>
      <c r="BN38" s="108"/>
      <c r="BO38" s="108"/>
      <c r="BP38" s="108"/>
      <c r="BQ38" s="108"/>
      <c r="BR38" s="108"/>
    </row>
    <row r="39" spans="1:70">
      <c r="A39" s="108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108"/>
      <c r="AO39" s="108"/>
      <c r="AP39" s="108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8"/>
      <c r="BB39" s="108"/>
      <c r="BC39" s="108"/>
      <c r="BD39" s="108"/>
      <c r="BE39" s="108"/>
      <c r="BF39" s="108"/>
      <c r="BG39" s="108"/>
      <c r="BH39" s="108"/>
      <c r="BI39" s="108"/>
      <c r="BJ39" s="108"/>
      <c r="BK39" s="108"/>
      <c r="BL39" s="108"/>
      <c r="BM39" s="108"/>
      <c r="BN39" s="108"/>
      <c r="BO39" s="108"/>
      <c r="BP39" s="108"/>
      <c r="BQ39" s="108"/>
      <c r="BR39" s="108"/>
    </row>
    <row r="40" spans="1:70">
      <c r="A40" s="108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108"/>
      <c r="AO40" s="108"/>
      <c r="AP40" s="108"/>
      <c r="AQ40" s="108"/>
      <c r="AR40" s="108"/>
      <c r="AS40" s="108"/>
      <c r="AT40" s="108"/>
      <c r="AU40" s="108"/>
      <c r="AV40" s="108"/>
      <c r="AW40" s="108"/>
      <c r="AX40" s="108"/>
      <c r="AY40" s="108"/>
      <c r="AZ40" s="108"/>
      <c r="BA40" s="108"/>
      <c r="BB40" s="108"/>
      <c r="BC40" s="108"/>
      <c r="BD40" s="108"/>
      <c r="BE40" s="108"/>
      <c r="BF40" s="108"/>
      <c r="BG40" s="108"/>
      <c r="BH40" s="108"/>
      <c r="BI40" s="108"/>
      <c r="BJ40" s="108"/>
      <c r="BK40" s="108"/>
      <c r="BL40" s="108"/>
      <c r="BM40" s="108"/>
      <c r="BN40" s="108"/>
      <c r="BO40" s="108"/>
      <c r="BP40" s="108"/>
      <c r="BQ40" s="108"/>
      <c r="BR40" s="108"/>
    </row>
    <row r="41" spans="1:70">
      <c r="A41" s="108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08"/>
      <c r="AT41" s="108"/>
      <c r="AU41" s="108"/>
      <c r="AV41" s="108"/>
      <c r="AW41" s="108"/>
      <c r="AX41" s="108"/>
      <c r="AY41" s="108"/>
      <c r="AZ41" s="108"/>
      <c r="BA41" s="108"/>
      <c r="BB41" s="108"/>
      <c r="BC41" s="108"/>
      <c r="BD41" s="108"/>
      <c r="BE41" s="108"/>
      <c r="BF41" s="108"/>
      <c r="BG41" s="108"/>
      <c r="BH41" s="108"/>
      <c r="BI41" s="108"/>
      <c r="BJ41" s="108"/>
      <c r="BK41" s="108"/>
      <c r="BL41" s="108"/>
      <c r="BM41" s="108"/>
      <c r="BN41" s="108"/>
      <c r="BO41" s="108"/>
      <c r="BP41" s="108"/>
      <c r="BQ41" s="108"/>
      <c r="BR41" s="108"/>
    </row>
    <row r="42" spans="1:70">
      <c r="A42" s="108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8"/>
      <c r="AU42" s="108"/>
      <c r="AV42" s="108"/>
      <c r="AW42" s="108"/>
      <c r="AX42" s="108"/>
      <c r="AY42" s="108"/>
      <c r="AZ42" s="108"/>
      <c r="BA42" s="108"/>
      <c r="BB42" s="108"/>
      <c r="BC42" s="108"/>
      <c r="BD42" s="108"/>
      <c r="BE42" s="108"/>
      <c r="BF42" s="108"/>
      <c r="BG42" s="108"/>
      <c r="BH42" s="108"/>
      <c r="BI42" s="108"/>
      <c r="BJ42" s="108"/>
      <c r="BK42" s="108"/>
      <c r="BL42" s="108"/>
      <c r="BM42" s="108"/>
      <c r="BN42" s="108"/>
      <c r="BO42" s="108"/>
      <c r="BP42" s="108"/>
      <c r="BQ42" s="108"/>
      <c r="BR42" s="108"/>
    </row>
    <row r="43" spans="1:70">
      <c r="A43" s="108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8"/>
      <c r="AM43" s="108"/>
      <c r="AN43" s="108"/>
      <c r="AO43" s="108"/>
      <c r="AP43" s="108"/>
      <c r="AQ43" s="108"/>
      <c r="AR43" s="108"/>
      <c r="AS43" s="108"/>
      <c r="AT43" s="108"/>
      <c r="AU43" s="108"/>
      <c r="AV43" s="108"/>
      <c r="AW43" s="108"/>
      <c r="AX43" s="108"/>
      <c r="AY43" s="108"/>
      <c r="AZ43" s="108"/>
      <c r="BA43" s="108"/>
      <c r="BB43" s="108"/>
      <c r="BC43" s="108"/>
      <c r="BD43" s="108"/>
      <c r="BE43" s="108"/>
      <c r="BF43" s="108"/>
      <c r="BG43" s="108"/>
      <c r="BH43" s="108"/>
      <c r="BI43" s="108"/>
      <c r="BJ43" s="108"/>
      <c r="BK43" s="108"/>
      <c r="BL43" s="108"/>
      <c r="BM43" s="108"/>
      <c r="BN43" s="108"/>
      <c r="BO43" s="108"/>
      <c r="BP43" s="108"/>
      <c r="BQ43" s="108"/>
      <c r="BR43" s="108"/>
    </row>
    <row r="44" spans="1:70">
      <c r="A44" s="108"/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108"/>
      <c r="BB44" s="108"/>
      <c r="BC44" s="108"/>
      <c r="BD44" s="108"/>
      <c r="BE44" s="108"/>
      <c r="BF44" s="108"/>
      <c r="BG44" s="108"/>
      <c r="BH44" s="108"/>
      <c r="BI44" s="108"/>
      <c r="BJ44" s="108"/>
      <c r="BK44" s="108"/>
      <c r="BL44" s="108"/>
      <c r="BM44" s="108"/>
      <c r="BN44" s="108"/>
      <c r="BO44" s="108"/>
      <c r="BP44" s="108"/>
      <c r="BQ44" s="108"/>
      <c r="BR44" s="108"/>
    </row>
    <row r="45" spans="1:70">
      <c r="A45" s="108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8"/>
      <c r="AY45" s="108"/>
      <c r="AZ45" s="108"/>
      <c r="BA45" s="108"/>
      <c r="BB45" s="108"/>
      <c r="BC45" s="108"/>
      <c r="BD45" s="108"/>
      <c r="BE45" s="108"/>
      <c r="BF45" s="108"/>
      <c r="BG45" s="108"/>
      <c r="BH45" s="108"/>
      <c r="BI45" s="108"/>
      <c r="BJ45" s="108"/>
      <c r="BK45" s="108"/>
      <c r="BL45" s="108"/>
      <c r="BM45" s="108"/>
      <c r="BN45" s="108"/>
      <c r="BO45" s="108"/>
      <c r="BP45" s="108"/>
      <c r="BQ45" s="108"/>
      <c r="BR45" s="108"/>
    </row>
    <row r="46" spans="1:70">
      <c r="A46" s="108"/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  <c r="AL46" s="108"/>
      <c r="AM46" s="108"/>
      <c r="AN46" s="108"/>
      <c r="AO46" s="108"/>
      <c r="AP46" s="108"/>
      <c r="AQ46" s="108"/>
      <c r="AR46" s="108"/>
      <c r="AS46" s="108"/>
      <c r="AT46" s="108"/>
      <c r="AU46" s="108"/>
      <c r="AV46" s="108"/>
      <c r="AW46" s="108"/>
      <c r="AX46" s="108"/>
      <c r="AY46" s="108"/>
      <c r="AZ46" s="108"/>
      <c r="BA46" s="108"/>
      <c r="BB46" s="108"/>
      <c r="BC46" s="108"/>
      <c r="BD46" s="108"/>
      <c r="BE46" s="108"/>
      <c r="BF46" s="108"/>
      <c r="BG46" s="108"/>
      <c r="BH46" s="108"/>
      <c r="BI46" s="108"/>
      <c r="BJ46" s="108"/>
      <c r="BK46" s="108"/>
      <c r="BL46" s="108"/>
      <c r="BM46" s="108"/>
      <c r="BN46" s="108"/>
      <c r="BO46" s="108"/>
      <c r="BP46" s="108"/>
      <c r="BQ46" s="108"/>
      <c r="BR46" s="108"/>
    </row>
    <row r="47" spans="1:70">
      <c r="A47" s="108"/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  <c r="AJ47" s="108"/>
      <c r="AK47" s="108"/>
      <c r="AL47" s="108"/>
      <c r="AM47" s="108"/>
      <c r="AN47" s="108"/>
      <c r="AO47" s="108"/>
      <c r="AP47" s="108"/>
      <c r="AQ47" s="108"/>
      <c r="AR47" s="108"/>
      <c r="AS47" s="108"/>
      <c r="AT47" s="108"/>
      <c r="AU47" s="108"/>
      <c r="AV47" s="108"/>
      <c r="AW47" s="108"/>
      <c r="AX47" s="108"/>
      <c r="AY47" s="108"/>
      <c r="AZ47" s="108"/>
      <c r="BA47" s="108"/>
      <c r="BB47" s="108"/>
      <c r="BC47" s="108"/>
      <c r="BD47" s="108"/>
      <c r="BE47" s="108"/>
      <c r="BF47" s="108"/>
      <c r="BG47" s="108"/>
      <c r="BH47" s="108"/>
      <c r="BI47" s="108"/>
      <c r="BJ47" s="108"/>
      <c r="BK47" s="108"/>
      <c r="BL47" s="108"/>
      <c r="BM47" s="108"/>
      <c r="BN47" s="108"/>
      <c r="BO47" s="108"/>
      <c r="BP47" s="108"/>
      <c r="BQ47" s="108"/>
      <c r="BR47" s="108"/>
    </row>
    <row r="48" spans="1:70">
      <c r="A48" s="108"/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08"/>
      <c r="AT48" s="108"/>
      <c r="AU48" s="108"/>
      <c r="AV48" s="108"/>
      <c r="AW48" s="108"/>
      <c r="AX48" s="108"/>
      <c r="AY48" s="108"/>
      <c r="AZ48" s="108"/>
      <c r="BA48" s="108"/>
      <c r="BB48" s="108"/>
      <c r="BC48" s="108"/>
      <c r="BD48" s="108"/>
      <c r="BE48" s="108"/>
      <c r="BF48" s="108"/>
      <c r="BG48" s="108"/>
      <c r="BH48" s="108"/>
      <c r="BI48" s="108"/>
      <c r="BJ48" s="108"/>
      <c r="BK48" s="108"/>
      <c r="BL48" s="108"/>
      <c r="BM48" s="108"/>
      <c r="BN48" s="108"/>
      <c r="BO48" s="108"/>
      <c r="BP48" s="108"/>
      <c r="BQ48" s="108"/>
      <c r="BR48" s="108"/>
    </row>
    <row r="49" spans="1:70">
      <c r="A49" s="108"/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108"/>
      <c r="BP49" s="108"/>
      <c r="BQ49" s="108"/>
      <c r="BR49" s="108"/>
    </row>
    <row r="50" spans="1:70">
      <c r="A50" s="108"/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8"/>
      <c r="AK50" s="108"/>
      <c r="AL50" s="108"/>
      <c r="AM50" s="108"/>
      <c r="AN50" s="108"/>
      <c r="AO50" s="108"/>
      <c r="AP50" s="108"/>
      <c r="AQ50" s="108"/>
      <c r="AR50" s="108"/>
      <c r="AS50" s="108"/>
      <c r="AT50" s="108"/>
      <c r="AU50" s="108"/>
      <c r="AV50" s="108"/>
      <c r="AW50" s="108"/>
      <c r="AX50" s="108"/>
      <c r="AY50" s="108"/>
      <c r="AZ50" s="108"/>
      <c r="BA50" s="108"/>
      <c r="BB50" s="108"/>
      <c r="BC50" s="108"/>
      <c r="BD50" s="108"/>
      <c r="BE50" s="108"/>
      <c r="BF50" s="108"/>
      <c r="BG50" s="108"/>
      <c r="BH50" s="108"/>
      <c r="BI50" s="108"/>
      <c r="BJ50" s="108"/>
      <c r="BK50" s="108"/>
      <c r="BL50" s="108"/>
      <c r="BM50" s="108"/>
      <c r="BN50" s="108"/>
      <c r="BO50" s="108"/>
      <c r="BP50" s="108"/>
      <c r="BQ50" s="108"/>
      <c r="BR50" s="108"/>
    </row>
    <row r="51" spans="1:70">
      <c r="A51" s="108"/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8"/>
      <c r="AK51" s="108"/>
      <c r="AL51" s="108"/>
      <c r="AM51" s="108"/>
      <c r="AN51" s="108"/>
      <c r="AO51" s="108"/>
      <c r="AP51" s="108"/>
      <c r="AQ51" s="108"/>
      <c r="AR51" s="108"/>
      <c r="AS51" s="108"/>
      <c r="AT51" s="108"/>
      <c r="AU51" s="108"/>
      <c r="AV51" s="108"/>
      <c r="AW51" s="108"/>
      <c r="AX51" s="108"/>
      <c r="AY51" s="108"/>
      <c r="AZ51" s="108"/>
      <c r="BA51" s="108"/>
      <c r="BB51" s="108"/>
      <c r="BC51" s="108"/>
      <c r="BD51" s="108"/>
      <c r="BE51" s="108"/>
      <c r="BF51" s="108"/>
      <c r="BG51" s="108"/>
      <c r="BH51" s="108"/>
      <c r="BI51" s="108"/>
      <c r="BJ51" s="108"/>
      <c r="BK51" s="108"/>
      <c r="BL51" s="108"/>
      <c r="BM51" s="108"/>
      <c r="BN51" s="108"/>
      <c r="BO51" s="108"/>
      <c r="BP51" s="108"/>
      <c r="BQ51" s="108"/>
      <c r="BR51" s="108"/>
    </row>
    <row r="52" spans="1:70">
      <c r="A52" s="108"/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8"/>
      <c r="AK52" s="108"/>
      <c r="AL52" s="108"/>
      <c r="AM52" s="108"/>
      <c r="AN52" s="108"/>
      <c r="AO52" s="108"/>
      <c r="AP52" s="108"/>
      <c r="AQ52" s="108"/>
      <c r="AR52" s="108"/>
      <c r="AS52" s="108"/>
      <c r="AT52" s="108"/>
      <c r="AU52" s="108"/>
      <c r="AV52" s="108"/>
      <c r="AW52" s="108"/>
      <c r="AX52" s="108"/>
      <c r="AY52" s="108"/>
      <c r="AZ52" s="108"/>
      <c r="BA52" s="108"/>
      <c r="BB52" s="108"/>
      <c r="BC52" s="108"/>
      <c r="BD52" s="108"/>
      <c r="BE52" s="108"/>
      <c r="BF52" s="108"/>
      <c r="BG52" s="108"/>
      <c r="BH52" s="108"/>
      <c r="BI52" s="108"/>
      <c r="BJ52" s="108"/>
      <c r="BK52" s="108"/>
      <c r="BL52" s="108"/>
      <c r="BM52" s="108"/>
      <c r="BN52" s="108"/>
      <c r="BO52" s="108"/>
      <c r="BP52" s="108"/>
      <c r="BQ52" s="108"/>
      <c r="BR52" s="108"/>
    </row>
    <row r="53" spans="1:70">
      <c r="A53" s="108"/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8"/>
      <c r="AT53" s="108"/>
      <c r="AU53" s="108"/>
      <c r="AV53" s="108"/>
      <c r="AW53" s="108"/>
      <c r="AX53" s="108"/>
      <c r="AY53" s="108"/>
      <c r="AZ53" s="108"/>
      <c r="BA53" s="108"/>
      <c r="BB53" s="108"/>
      <c r="BC53" s="108"/>
      <c r="BD53" s="108"/>
      <c r="BE53" s="108"/>
      <c r="BF53" s="108"/>
      <c r="BG53" s="108"/>
      <c r="BH53" s="108"/>
      <c r="BI53" s="108"/>
      <c r="BJ53" s="108"/>
      <c r="BK53" s="108"/>
      <c r="BL53" s="108"/>
      <c r="BM53" s="108"/>
      <c r="BN53" s="108"/>
      <c r="BO53" s="108"/>
      <c r="BP53" s="108"/>
      <c r="BQ53" s="108"/>
      <c r="BR53" s="108"/>
    </row>
    <row r="54" spans="1:70">
      <c r="A54" s="108"/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8"/>
      <c r="AE54" s="108"/>
      <c r="AF54" s="108"/>
      <c r="AG54" s="108"/>
      <c r="AH54" s="108"/>
      <c r="AI54" s="108"/>
      <c r="AJ54" s="108"/>
      <c r="AK54" s="108"/>
      <c r="AL54" s="108"/>
      <c r="AM54" s="108"/>
      <c r="AN54" s="108"/>
      <c r="AO54" s="108"/>
      <c r="AP54" s="108"/>
      <c r="AQ54" s="108"/>
      <c r="AR54" s="108"/>
      <c r="AS54" s="108"/>
      <c r="AT54" s="108"/>
      <c r="AU54" s="108"/>
      <c r="AV54" s="108"/>
      <c r="AW54" s="108"/>
      <c r="AX54" s="108"/>
      <c r="AY54" s="108"/>
      <c r="AZ54" s="108"/>
      <c r="BA54" s="108"/>
      <c r="BB54" s="108"/>
      <c r="BC54" s="108"/>
      <c r="BD54" s="108"/>
      <c r="BE54" s="108"/>
      <c r="BF54" s="108"/>
      <c r="BG54" s="108"/>
      <c r="BH54" s="108"/>
      <c r="BI54" s="108"/>
      <c r="BJ54" s="108"/>
      <c r="BK54" s="108"/>
      <c r="BL54" s="108"/>
      <c r="BM54" s="108"/>
      <c r="BN54" s="108"/>
      <c r="BO54" s="108"/>
      <c r="BP54" s="108"/>
      <c r="BQ54" s="108"/>
      <c r="BR54" s="108"/>
    </row>
    <row r="55" spans="1:70">
      <c r="A55" s="108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  <c r="AG55" s="108"/>
      <c r="AH55" s="108"/>
      <c r="AI55" s="108"/>
      <c r="AJ55" s="108"/>
      <c r="AK55" s="108"/>
      <c r="AL55" s="108"/>
      <c r="AM55" s="108"/>
      <c r="AN55" s="108"/>
      <c r="AO55" s="108"/>
      <c r="AP55" s="108"/>
      <c r="AQ55" s="108"/>
      <c r="AR55" s="108"/>
      <c r="AS55" s="108"/>
      <c r="AT55" s="108"/>
      <c r="AU55" s="108"/>
      <c r="AV55" s="108"/>
      <c r="AW55" s="108"/>
      <c r="AX55" s="108"/>
      <c r="AY55" s="108"/>
      <c r="AZ55" s="108"/>
      <c r="BA55" s="108"/>
      <c r="BB55" s="108"/>
      <c r="BC55" s="108"/>
      <c r="BD55" s="108"/>
      <c r="BE55" s="108"/>
      <c r="BF55" s="108"/>
      <c r="BG55" s="108"/>
      <c r="BH55" s="108"/>
      <c r="BI55" s="108"/>
      <c r="BJ55" s="108"/>
      <c r="BK55" s="108"/>
      <c r="BL55" s="108"/>
      <c r="BM55" s="108"/>
      <c r="BN55" s="108"/>
      <c r="BO55" s="108"/>
      <c r="BP55" s="108"/>
      <c r="BQ55" s="108"/>
      <c r="BR55" s="108"/>
    </row>
    <row r="56" spans="1:70">
      <c r="A56" s="108"/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08"/>
      <c r="AE56" s="108"/>
      <c r="AF56" s="108"/>
      <c r="AG56" s="108"/>
      <c r="AH56" s="108"/>
      <c r="AI56" s="108"/>
      <c r="AJ56" s="108"/>
      <c r="AK56" s="108"/>
      <c r="AL56" s="108"/>
      <c r="AM56" s="108"/>
      <c r="AN56" s="108"/>
      <c r="AO56" s="108"/>
      <c r="AP56" s="108"/>
      <c r="AQ56" s="108"/>
      <c r="AR56" s="108"/>
      <c r="AS56" s="108"/>
      <c r="AT56" s="108"/>
      <c r="AU56" s="108"/>
      <c r="AV56" s="108"/>
      <c r="AW56" s="108"/>
      <c r="AX56" s="108"/>
      <c r="AY56" s="108"/>
      <c r="AZ56" s="108"/>
      <c r="BA56" s="108"/>
      <c r="BB56" s="108"/>
      <c r="BC56" s="108"/>
      <c r="BD56" s="108"/>
      <c r="BE56" s="108"/>
      <c r="BF56" s="108"/>
      <c r="BG56" s="108"/>
      <c r="BH56" s="108"/>
      <c r="BI56" s="108"/>
      <c r="BJ56" s="108"/>
      <c r="BK56" s="108"/>
      <c r="BL56" s="108"/>
      <c r="BM56" s="108"/>
      <c r="BN56" s="108"/>
      <c r="BO56" s="108"/>
      <c r="BP56" s="108"/>
      <c r="BQ56" s="108"/>
      <c r="BR56" s="108"/>
    </row>
    <row r="57" spans="1:70">
      <c r="A57" s="108"/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108"/>
      <c r="AC57" s="108"/>
      <c r="AD57" s="108"/>
      <c r="AE57" s="108"/>
      <c r="AF57" s="108"/>
      <c r="AG57" s="108"/>
      <c r="AH57" s="108"/>
      <c r="AI57" s="108"/>
      <c r="AJ57" s="108"/>
      <c r="AK57" s="108"/>
      <c r="AL57" s="108"/>
      <c r="AM57" s="108"/>
      <c r="AN57" s="108"/>
      <c r="AO57" s="108"/>
      <c r="AP57" s="108"/>
      <c r="AQ57" s="108"/>
      <c r="AR57" s="108"/>
      <c r="AS57" s="108"/>
      <c r="AT57" s="108"/>
      <c r="AU57" s="108"/>
      <c r="AV57" s="108"/>
      <c r="AW57" s="108"/>
      <c r="AX57" s="108"/>
      <c r="AY57" s="108"/>
      <c r="AZ57" s="108"/>
      <c r="BA57" s="108"/>
      <c r="BB57" s="108"/>
      <c r="BC57" s="108"/>
      <c r="BD57" s="108"/>
      <c r="BE57" s="108"/>
      <c r="BF57" s="108"/>
      <c r="BG57" s="108"/>
      <c r="BH57" s="108"/>
      <c r="BI57" s="108"/>
      <c r="BJ57" s="108"/>
      <c r="BK57" s="108"/>
      <c r="BL57" s="108"/>
      <c r="BM57" s="108"/>
      <c r="BN57" s="108"/>
      <c r="BO57" s="108"/>
      <c r="BP57" s="108"/>
      <c r="BQ57" s="108"/>
      <c r="BR57" s="108"/>
    </row>
    <row r="58" spans="1:70">
      <c r="A58" s="108"/>
      <c r="B58" s="108"/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08"/>
      <c r="AK58" s="108"/>
      <c r="AL58" s="108"/>
      <c r="AM58" s="108"/>
      <c r="AN58" s="108"/>
      <c r="AO58" s="108"/>
      <c r="AP58" s="108"/>
      <c r="AQ58" s="108"/>
      <c r="AR58" s="108"/>
      <c r="AS58" s="108"/>
      <c r="AT58" s="108"/>
      <c r="AU58" s="108"/>
      <c r="AV58" s="108"/>
      <c r="AW58" s="108"/>
      <c r="AX58" s="108"/>
      <c r="AY58" s="108"/>
      <c r="AZ58" s="108"/>
      <c r="BA58" s="108"/>
      <c r="BB58" s="108"/>
      <c r="BC58" s="108"/>
      <c r="BD58" s="108"/>
      <c r="BE58" s="108"/>
      <c r="BF58" s="108"/>
      <c r="BG58" s="108"/>
      <c r="BH58" s="108"/>
      <c r="BI58" s="108"/>
      <c r="BJ58" s="108"/>
      <c r="BK58" s="108"/>
      <c r="BL58" s="108"/>
      <c r="BM58" s="108"/>
      <c r="BN58" s="108"/>
      <c r="BO58" s="108"/>
      <c r="BP58" s="108"/>
      <c r="BQ58" s="108"/>
      <c r="BR58" s="108"/>
    </row>
    <row r="59" spans="1:70">
      <c r="A59" s="108"/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08"/>
      <c r="AB59" s="108"/>
      <c r="AC59" s="108"/>
      <c r="AD59" s="108"/>
      <c r="AE59" s="108"/>
      <c r="AF59" s="108"/>
      <c r="AG59" s="108"/>
      <c r="AH59" s="108"/>
      <c r="AI59" s="108"/>
      <c r="AJ59" s="108"/>
      <c r="AK59" s="108"/>
      <c r="AL59" s="108"/>
      <c r="AM59" s="108"/>
      <c r="AN59" s="108"/>
      <c r="AO59" s="108"/>
      <c r="AP59" s="108"/>
      <c r="AQ59" s="108"/>
      <c r="AR59" s="108"/>
      <c r="AS59" s="108"/>
      <c r="AT59" s="108"/>
      <c r="AU59" s="108"/>
      <c r="AV59" s="108"/>
      <c r="AW59" s="108"/>
      <c r="AX59" s="108"/>
      <c r="AY59" s="108"/>
      <c r="AZ59" s="108"/>
      <c r="BA59" s="108"/>
      <c r="BB59" s="108"/>
      <c r="BC59" s="108"/>
      <c r="BD59" s="108"/>
      <c r="BE59" s="108"/>
      <c r="BF59" s="108"/>
      <c r="BG59" s="108"/>
      <c r="BH59" s="108"/>
      <c r="BI59" s="108"/>
      <c r="BJ59" s="108"/>
      <c r="BK59" s="108"/>
      <c r="BL59" s="108"/>
      <c r="BM59" s="108"/>
      <c r="BN59" s="108"/>
      <c r="BO59" s="108"/>
      <c r="BP59" s="108"/>
      <c r="BQ59" s="108"/>
      <c r="BR59" s="108"/>
    </row>
    <row r="60" spans="1:70">
      <c r="A60" s="108"/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108"/>
      <c r="AN60" s="108"/>
      <c r="AO60" s="108"/>
      <c r="AP60" s="108"/>
      <c r="AQ60" s="108"/>
      <c r="AR60" s="108"/>
      <c r="AS60" s="108"/>
      <c r="AT60" s="108"/>
      <c r="AU60" s="108"/>
      <c r="AV60" s="108"/>
      <c r="AW60" s="108"/>
      <c r="AX60" s="108"/>
      <c r="AY60" s="108"/>
      <c r="AZ60" s="108"/>
      <c r="BA60" s="108"/>
      <c r="BB60" s="108"/>
      <c r="BC60" s="108"/>
      <c r="BD60" s="108"/>
      <c r="BE60" s="108"/>
      <c r="BF60" s="108"/>
      <c r="BG60" s="108"/>
      <c r="BH60" s="108"/>
      <c r="BI60" s="108"/>
      <c r="BJ60" s="108"/>
      <c r="BK60" s="108"/>
      <c r="BL60" s="108"/>
      <c r="BM60" s="108"/>
      <c r="BN60" s="108"/>
      <c r="BO60" s="108"/>
      <c r="BP60" s="108"/>
      <c r="BQ60" s="108"/>
      <c r="BR60" s="108"/>
    </row>
    <row r="61" spans="1:70">
      <c r="A61" s="108"/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08"/>
      <c r="AA61" s="108"/>
      <c r="AB61" s="108"/>
      <c r="AC61" s="108"/>
      <c r="AD61" s="108"/>
      <c r="AE61" s="108"/>
      <c r="AF61" s="108"/>
      <c r="AG61" s="108"/>
      <c r="AH61" s="108"/>
      <c r="AI61" s="108"/>
      <c r="AJ61" s="108"/>
      <c r="AK61" s="108"/>
      <c r="AL61" s="108"/>
      <c r="AM61" s="108"/>
      <c r="AN61" s="108"/>
      <c r="AO61" s="108"/>
      <c r="AP61" s="108"/>
      <c r="AQ61" s="108"/>
      <c r="AR61" s="108"/>
      <c r="AS61" s="108"/>
      <c r="AT61" s="108"/>
      <c r="AU61" s="108"/>
      <c r="AV61" s="108"/>
      <c r="AW61" s="108"/>
      <c r="AX61" s="108"/>
      <c r="AY61" s="108"/>
      <c r="AZ61" s="108"/>
      <c r="BA61" s="108"/>
      <c r="BB61" s="108"/>
      <c r="BC61" s="108"/>
      <c r="BD61" s="108"/>
      <c r="BE61" s="108"/>
      <c r="BF61" s="108"/>
      <c r="BG61" s="108"/>
      <c r="BH61" s="108"/>
      <c r="BI61" s="108"/>
      <c r="BJ61" s="108"/>
      <c r="BK61" s="108"/>
      <c r="BL61" s="108"/>
      <c r="BM61" s="108"/>
      <c r="BN61" s="108"/>
      <c r="BO61" s="108"/>
      <c r="BP61" s="108"/>
      <c r="BQ61" s="108"/>
      <c r="BR61" s="108"/>
    </row>
    <row r="62" spans="1:70">
      <c r="A62" s="108"/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108"/>
      <c r="AC62" s="108"/>
      <c r="AD62" s="108"/>
      <c r="AE62" s="108"/>
      <c r="AF62" s="108"/>
      <c r="AG62" s="108"/>
      <c r="AH62" s="108"/>
      <c r="AI62" s="108"/>
      <c r="AJ62" s="108"/>
      <c r="AK62" s="108"/>
      <c r="AL62" s="108"/>
      <c r="AM62" s="108"/>
      <c r="AN62" s="108"/>
      <c r="AO62" s="108"/>
      <c r="AP62" s="108"/>
      <c r="AQ62" s="108"/>
      <c r="AR62" s="108"/>
      <c r="AS62" s="108"/>
      <c r="AT62" s="108"/>
      <c r="AU62" s="108"/>
      <c r="AV62" s="108"/>
      <c r="AW62" s="108"/>
      <c r="AX62" s="108"/>
      <c r="AY62" s="108"/>
      <c r="AZ62" s="108"/>
      <c r="BA62" s="108"/>
      <c r="BB62" s="108"/>
      <c r="BC62" s="108"/>
      <c r="BD62" s="108"/>
      <c r="BE62" s="108"/>
      <c r="BF62" s="108"/>
      <c r="BG62" s="108"/>
      <c r="BH62" s="108"/>
      <c r="BI62" s="108"/>
      <c r="BJ62" s="108"/>
      <c r="BK62" s="108"/>
      <c r="BL62" s="108"/>
      <c r="BM62" s="108"/>
      <c r="BN62" s="108"/>
      <c r="BO62" s="108"/>
      <c r="BP62" s="108"/>
      <c r="BQ62" s="108"/>
      <c r="BR62" s="108"/>
    </row>
    <row r="63" spans="1:70">
      <c r="A63" s="108"/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8"/>
      <c r="BB63" s="108"/>
      <c r="BC63" s="108"/>
      <c r="BD63" s="108"/>
      <c r="BE63" s="108"/>
      <c r="BF63" s="108"/>
      <c r="BG63" s="108"/>
      <c r="BH63" s="108"/>
      <c r="BI63" s="108"/>
      <c r="BJ63" s="108"/>
      <c r="BK63" s="108"/>
      <c r="BL63" s="108"/>
      <c r="BM63" s="108"/>
      <c r="BN63" s="108"/>
      <c r="BO63" s="108"/>
      <c r="BP63" s="108"/>
      <c r="BQ63" s="108"/>
      <c r="BR63" s="108"/>
    </row>
    <row r="64" spans="1:70">
      <c r="A64" s="108"/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  <c r="AL64" s="108"/>
      <c r="AM64" s="108"/>
      <c r="AN64" s="108"/>
      <c r="AO64" s="108"/>
      <c r="AP64" s="108"/>
      <c r="AQ64" s="108"/>
      <c r="AR64" s="108"/>
      <c r="AS64" s="108"/>
      <c r="AT64" s="108"/>
      <c r="AU64" s="108"/>
      <c r="AV64" s="108"/>
      <c r="AW64" s="108"/>
      <c r="AX64" s="108"/>
      <c r="AY64" s="108"/>
      <c r="AZ64" s="108"/>
      <c r="BA64" s="108"/>
      <c r="BB64" s="108"/>
      <c r="BC64" s="108"/>
      <c r="BD64" s="108"/>
      <c r="BE64" s="108"/>
      <c r="BF64" s="108"/>
      <c r="BG64" s="108"/>
      <c r="BH64" s="108"/>
      <c r="BI64" s="108"/>
      <c r="BJ64" s="108"/>
      <c r="BK64" s="108"/>
      <c r="BL64" s="108"/>
      <c r="BM64" s="108"/>
      <c r="BN64" s="108"/>
      <c r="BO64" s="108"/>
      <c r="BP64" s="108"/>
      <c r="BQ64" s="108"/>
      <c r="BR64" s="108"/>
    </row>
    <row r="65" spans="1:70">
      <c r="A65" s="108"/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08"/>
      <c r="AP65" s="108"/>
      <c r="AQ65" s="108"/>
      <c r="AR65" s="108"/>
      <c r="AS65" s="108"/>
      <c r="AT65" s="108"/>
      <c r="AU65" s="108"/>
      <c r="AV65" s="108"/>
      <c r="AW65" s="108"/>
      <c r="AX65" s="108"/>
      <c r="AY65" s="108"/>
      <c r="AZ65" s="108"/>
      <c r="BA65" s="108"/>
      <c r="BB65" s="108"/>
      <c r="BC65" s="108"/>
      <c r="BD65" s="108"/>
      <c r="BE65" s="108"/>
      <c r="BF65" s="108"/>
      <c r="BG65" s="108"/>
      <c r="BH65" s="108"/>
      <c r="BI65" s="108"/>
      <c r="BJ65" s="108"/>
      <c r="BK65" s="108"/>
      <c r="BL65" s="108"/>
      <c r="BM65" s="108"/>
      <c r="BN65" s="108"/>
      <c r="BO65" s="108"/>
      <c r="BP65" s="108"/>
      <c r="BQ65" s="108"/>
      <c r="BR65" s="108"/>
    </row>
    <row r="66" spans="1:70">
      <c r="A66" s="108"/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  <c r="AA66" s="108"/>
      <c r="AB66" s="108"/>
      <c r="AC66" s="108"/>
      <c r="AD66" s="108"/>
      <c r="AE66" s="108"/>
      <c r="AF66" s="108"/>
      <c r="AG66" s="108"/>
      <c r="AH66" s="108"/>
      <c r="AI66" s="108"/>
      <c r="AJ66" s="108"/>
      <c r="AK66" s="108"/>
      <c r="AL66" s="108"/>
      <c r="AM66" s="108"/>
      <c r="AN66" s="108"/>
      <c r="AO66" s="108"/>
      <c r="AP66" s="108"/>
      <c r="AQ66" s="108"/>
      <c r="AR66" s="108"/>
      <c r="AS66" s="108"/>
      <c r="AT66" s="108"/>
      <c r="AU66" s="108"/>
      <c r="AV66" s="108"/>
      <c r="AW66" s="108"/>
      <c r="AX66" s="108"/>
      <c r="AY66" s="108"/>
      <c r="AZ66" s="108"/>
      <c r="BA66" s="108"/>
      <c r="BB66" s="108"/>
      <c r="BC66" s="108"/>
      <c r="BD66" s="108"/>
      <c r="BE66" s="108"/>
      <c r="BF66" s="108"/>
      <c r="BG66" s="108"/>
      <c r="BH66" s="108"/>
      <c r="BI66" s="108"/>
      <c r="BJ66" s="108"/>
      <c r="BK66" s="108"/>
      <c r="BL66" s="108"/>
      <c r="BM66" s="108"/>
      <c r="BN66" s="108"/>
      <c r="BO66" s="108"/>
      <c r="BP66" s="108"/>
      <c r="BQ66" s="108"/>
      <c r="BR66" s="108"/>
    </row>
    <row r="67" spans="1:70">
      <c r="A67" s="108"/>
      <c r="B67" s="108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  <c r="AA67" s="108"/>
      <c r="AB67" s="108"/>
      <c r="AC67" s="108"/>
      <c r="AD67" s="108"/>
      <c r="AE67" s="108"/>
      <c r="AF67" s="108"/>
      <c r="AG67" s="108"/>
      <c r="AH67" s="108"/>
      <c r="AI67" s="108"/>
      <c r="AJ67" s="108"/>
      <c r="AK67" s="108"/>
      <c r="AL67" s="108"/>
      <c r="AM67" s="108"/>
      <c r="AN67" s="108"/>
      <c r="AO67" s="108"/>
      <c r="AP67" s="108"/>
      <c r="AQ67" s="108"/>
      <c r="AR67" s="108"/>
      <c r="AS67" s="108"/>
      <c r="AT67" s="108"/>
      <c r="AU67" s="108"/>
      <c r="AV67" s="108"/>
      <c r="AW67" s="108"/>
      <c r="AX67" s="108"/>
      <c r="AY67" s="108"/>
      <c r="AZ67" s="108"/>
      <c r="BA67" s="108"/>
      <c r="BB67" s="108"/>
      <c r="BC67" s="108"/>
      <c r="BD67" s="108"/>
      <c r="BE67" s="108"/>
      <c r="BF67" s="108"/>
      <c r="BG67" s="108"/>
      <c r="BH67" s="108"/>
      <c r="BI67" s="108"/>
      <c r="BJ67" s="108"/>
      <c r="BK67" s="108"/>
      <c r="BL67" s="108"/>
      <c r="BM67" s="108"/>
      <c r="BN67" s="108"/>
      <c r="BO67" s="108"/>
      <c r="BP67" s="108"/>
      <c r="BQ67" s="108"/>
      <c r="BR67" s="108"/>
    </row>
    <row r="68" spans="1:70">
      <c r="A68" s="108"/>
      <c r="B68" s="108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8"/>
      <c r="Z68" s="108"/>
      <c r="AA68" s="108"/>
      <c r="AB68" s="108"/>
      <c r="AC68" s="108"/>
      <c r="AD68" s="108"/>
      <c r="AE68" s="108"/>
      <c r="AF68" s="108"/>
      <c r="AG68" s="108"/>
      <c r="AH68" s="108"/>
      <c r="AI68" s="108"/>
      <c r="AJ68" s="108"/>
      <c r="AK68" s="108"/>
      <c r="AL68" s="108"/>
      <c r="AM68" s="108"/>
      <c r="AN68" s="108"/>
      <c r="AO68" s="108"/>
      <c r="AP68" s="108"/>
      <c r="AQ68" s="108"/>
      <c r="AR68" s="108"/>
      <c r="AS68" s="108"/>
      <c r="AT68" s="108"/>
      <c r="AU68" s="108"/>
      <c r="AV68" s="108"/>
      <c r="AW68" s="108"/>
      <c r="AX68" s="108"/>
      <c r="AY68" s="108"/>
      <c r="AZ68" s="108"/>
      <c r="BA68" s="108"/>
      <c r="BB68" s="108"/>
      <c r="BC68" s="108"/>
      <c r="BD68" s="108"/>
      <c r="BE68" s="108"/>
      <c r="BF68" s="108"/>
      <c r="BG68" s="108"/>
      <c r="BH68" s="108"/>
      <c r="BI68" s="108"/>
      <c r="BJ68" s="108"/>
      <c r="BK68" s="108"/>
      <c r="BL68" s="108"/>
      <c r="BM68" s="108"/>
      <c r="BN68" s="108"/>
      <c r="BO68" s="108"/>
      <c r="BP68" s="108"/>
      <c r="BQ68" s="108"/>
      <c r="BR68" s="108"/>
    </row>
    <row r="69" spans="1:70">
      <c r="A69" s="108"/>
      <c r="B69" s="108"/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8"/>
      <c r="Z69" s="108"/>
      <c r="AA69" s="108"/>
      <c r="AB69" s="108"/>
      <c r="AC69" s="108"/>
      <c r="AD69" s="108"/>
      <c r="AE69" s="108"/>
      <c r="AF69" s="108"/>
      <c r="AG69" s="108"/>
      <c r="AH69" s="108"/>
      <c r="AI69" s="108"/>
      <c r="AJ69" s="108"/>
      <c r="AK69" s="108"/>
      <c r="AL69" s="108"/>
      <c r="AM69" s="108"/>
      <c r="AN69" s="108"/>
      <c r="AO69" s="108"/>
      <c r="AP69" s="108"/>
      <c r="AQ69" s="108"/>
      <c r="AR69" s="108"/>
      <c r="AS69" s="108"/>
      <c r="AT69" s="108"/>
      <c r="AU69" s="108"/>
      <c r="AV69" s="108"/>
      <c r="AW69" s="108"/>
      <c r="AX69" s="108"/>
      <c r="AY69" s="108"/>
      <c r="AZ69" s="108"/>
      <c r="BA69" s="108"/>
      <c r="BB69" s="108"/>
      <c r="BC69" s="108"/>
      <c r="BD69" s="108"/>
      <c r="BE69" s="108"/>
      <c r="BF69" s="108"/>
      <c r="BG69" s="108"/>
      <c r="BH69" s="108"/>
      <c r="BI69" s="108"/>
      <c r="BJ69" s="108"/>
      <c r="BK69" s="108"/>
      <c r="BL69" s="108"/>
      <c r="BM69" s="108"/>
      <c r="BN69" s="108"/>
      <c r="BO69" s="108"/>
      <c r="BP69" s="108"/>
      <c r="BQ69" s="108"/>
      <c r="BR69" s="108"/>
    </row>
    <row r="70" spans="1:70">
      <c r="A70" s="108"/>
      <c r="B70" s="108"/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8"/>
      <c r="Z70" s="108"/>
      <c r="AA70" s="108"/>
      <c r="AB70" s="108"/>
      <c r="AC70" s="108"/>
      <c r="AD70" s="108"/>
      <c r="AE70" s="108"/>
      <c r="AF70" s="108"/>
      <c r="AG70" s="108"/>
      <c r="AH70" s="108"/>
      <c r="AI70" s="108"/>
      <c r="AJ70" s="108"/>
      <c r="AK70" s="108"/>
      <c r="AL70" s="108"/>
      <c r="AM70" s="108"/>
      <c r="AN70" s="108"/>
      <c r="AO70" s="108"/>
      <c r="AP70" s="108"/>
      <c r="AQ70" s="108"/>
      <c r="AR70" s="108"/>
      <c r="AS70" s="108"/>
      <c r="AT70" s="108"/>
      <c r="AU70" s="108"/>
      <c r="AV70" s="108"/>
      <c r="AW70" s="108"/>
      <c r="AX70" s="108"/>
      <c r="AY70" s="108"/>
      <c r="AZ70" s="108"/>
      <c r="BA70" s="108"/>
      <c r="BB70" s="108"/>
      <c r="BC70" s="108"/>
      <c r="BD70" s="108"/>
      <c r="BE70" s="108"/>
      <c r="BF70" s="108"/>
      <c r="BG70" s="108"/>
      <c r="BH70" s="108"/>
      <c r="BI70" s="108"/>
      <c r="BJ70" s="108"/>
      <c r="BK70" s="108"/>
      <c r="BL70" s="108"/>
      <c r="BM70" s="108"/>
      <c r="BN70" s="108"/>
      <c r="BO70" s="108"/>
      <c r="BP70" s="108"/>
      <c r="BQ70" s="108"/>
      <c r="BR70" s="108"/>
    </row>
    <row r="71" spans="1:70">
      <c r="A71" s="108"/>
      <c r="B71" s="108"/>
      <c r="C71" s="108"/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8"/>
      <c r="Z71" s="108"/>
      <c r="AA71" s="108"/>
      <c r="AB71" s="108"/>
      <c r="AC71" s="108"/>
      <c r="AD71" s="108"/>
      <c r="AE71" s="108"/>
      <c r="AF71" s="108"/>
      <c r="AG71" s="108"/>
      <c r="AH71" s="108"/>
      <c r="AI71" s="108"/>
      <c r="AJ71" s="108"/>
      <c r="AK71" s="108"/>
      <c r="AL71" s="108"/>
      <c r="AM71" s="108"/>
      <c r="AN71" s="108"/>
      <c r="AO71" s="108"/>
      <c r="AP71" s="108"/>
      <c r="AQ71" s="108"/>
      <c r="AR71" s="108"/>
      <c r="AS71" s="108"/>
      <c r="AT71" s="108"/>
      <c r="AU71" s="108"/>
      <c r="AV71" s="108"/>
      <c r="AW71" s="108"/>
      <c r="AX71" s="108"/>
      <c r="AY71" s="108"/>
      <c r="AZ71" s="108"/>
      <c r="BA71" s="108"/>
      <c r="BB71" s="108"/>
      <c r="BC71" s="108"/>
      <c r="BD71" s="108"/>
      <c r="BE71" s="108"/>
      <c r="BF71" s="108"/>
      <c r="BG71" s="108"/>
      <c r="BH71" s="108"/>
      <c r="BI71" s="108"/>
      <c r="BJ71" s="108"/>
      <c r="BK71" s="108"/>
      <c r="BL71" s="108"/>
      <c r="BM71" s="108"/>
      <c r="BN71" s="108"/>
      <c r="BO71" s="108"/>
      <c r="BP71" s="108"/>
      <c r="BQ71" s="108"/>
      <c r="BR71" s="108"/>
    </row>
    <row r="72" spans="1:70">
      <c r="A72" s="108"/>
      <c r="B72" s="108"/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  <c r="AA72" s="108"/>
      <c r="AB72" s="108"/>
      <c r="AC72" s="108"/>
      <c r="AD72" s="108"/>
      <c r="AE72" s="108"/>
      <c r="AF72" s="108"/>
      <c r="AG72" s="108"/>
      <c r="AH72" s="108"/>
      <c r="AI72" s="108"/>
      <c r="AJ72" s="108"/>
      <c r="AK72" s="108"/>
      <c r="AL72" s="108"/>
      <c r="AM72" s="108"/>
      <c r="AN72" s="108"/>
      <c r="AO72" s="108"/>
      <c r="AP72" s="108"/>
      <c r="AQ72" s="108"/>
      <c r="AR72" s="108"/>
      <c r="AS72" s="108"/>
      <c r="AT72" s="108"/>
      <c r="AU72" s="108"/>
      <c r="AV72" s="108"/>
      <c r="AW72" s="108"/>
      <c r="AX72" s="108"/>
      <c r="AY72" s="108"/>
      <c r="AZ72" s="108"/>
      <c r="BA72" s="108"/>
      <c r="BB72" s="108"/>
      <c r="BC72" s="108"/>
      <c r="BD72" s="108"/>
      <c r="BE72" s="108"/>
      <c r="BF72" s="108"/>
      <c r="BG72" s="108"/>
      <c r="BH72" s="108"/>
      <c r="BI72" s="108"/>
      <c r="BJ72" s="108"/>
      <c r="BK72" s="108"/>
      <c r="BL72" s="108"/>
      <c r="BM72" s="108"/>
      <c r="BN72" s="108"/>
      <c r="BO72" s="108"/>
      <c r="BP72" s="108"/>
      <c r="BQ72" s="108"/>
      <c r="BR72" s="108"/>
    </row>
    <row r="73" spans="1:70">
      <c r="A73" s="108"/>
      <c r="B73" s="108"/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108"/>
      <c r="AL73" s="108"/>
      <c r="AM73" s="108"/>
      <c r="AN73" s="108"/>
      <c r="AO73" s="108"/>
      <c r="AP73" s="108"/>
      <c r="AQ73" s="108"/>
      <c r="AR73" s="108"/>
      <c r="AS73" s="108"/>
      <c r="AT73" s="108"/>
      <c r="AU73" s="108"/>
      <c r="AV73" s="108"/>
      <c r="AW73" s="108"/>
      <c r="AX73" s="108"/>
      <c r="AY73" s="108"/>
      <c r="AZ73" s="108"/>
      <c r="BA73" s="108"/>
      <c r="BB73" s="108"/>
      <c r="BC73" s="108"/>
      <c r="BD73" s="108"/>
      <c r="BE73" s="108"/>
      <c r="BF73" s="108"/>
      <c r="BG73" s="108"/>
      <c r="BH73" s="108"/>
      <c r="BI73" s="108"/>
      <c r="BJ73" s="108"/>
      <c r="BK73" s="108"/>
      <c r="BL73" s="108"/>
      <c r="BM73" s="108"/>
      <c r="BN73" s="108"/>
      <c r="BO73" s="108"/>
      <c r="BP73" s="108"/>
      <c r="BQ73" s="108"/>
      <c r="BR73" s="108"/>
    </row>
    <row r="74" spans="1:70">
      <c r="A74" s="108"/>
      <c r="B74" s="108"/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08"/>
      <c r="AC74" s="108"/>
      <c r="AD74" s="108"/>
      <c r="AE74" s="108"/>
      <c r="AF74" s="108"/>
      <c r="AG74" s="108"/>
      <c r="AH74" s="108"/>
      <c r="AI74" s="108"/>
      <c r="AJ74" s="108"/>
      <c r="AK74" s="108"/>
      <c r="AL74" s="108"/>
      <c r="AM74" s="108"/>
      <c r="AN74" s="108"/>
      <c r="AO74" s="108"/>
      <c r="AP74" s="108"/>
      <c r="AQ74" s="108"/>
      <c r="AR74" s="108"/>
      <c r="AS74" s="108"/>
      <c r="AT74" s="108"/>
      <c r="AU74" s="108"/>
      <c r="AV74" s="108"/>
      <c r="AW74" s="108"/>
      <c r="AX74" s="108"/>
      <c r="AY74" s="108"/>
      <c r="AZ74" s="108"/>
      <c r="BA74" s="108"/>
      <c r="BB74" s="108"/>
      <c r="BC74" s="108"/>
      <c r="BD74" s="108"/>
      <c r="BE74" s="108"/>
      <c r="BF74" s="108"/>
      <c r="BG74" s="108"/>
      <c r="BH74" s="108"/>
      <c r="BI74" s="108"/>
      <c r="BJ74" s="108"/>
      <c r="BK74" s="108"/>
      <c r="BL74" s="108"/>
      <c r="BM74" s="108"/>
      <c r="BN74" s="108"/>
      <c r="BO74" s="108"/>
      <c r="BP74" s="108"/>
      <c r="BQ74" s="108"/>
      <c r="BR74" s="108"/>
    </row>
    <row r="75" spans="1:70">
      <c r="A75" s="108"/>
      <c r="B75" s="108"/>
      <c r="C75" s="108"/>
      <c r="D75" s="108"/>
      <c r="E75" s="108"/>
      <c r="F75" s="108"/>
      <c r="G75" s="108"/>
      <c r="H75" s="108"/>
      <c r="I75" s="108"/>
      <c r="J75" s="108"/>
      <c r="K75" s="108"/>
      <c r="L75" s="108"/>
      <c r="M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8"/>
      <c r="Z75" s="108"/>
      <c r="AA75" s="108"/>
      <c r="AB75" s="108"/>
      <c r="AC75" s="108"/>
      <c r="AD75" s="108"/>
      <c r="AE75" s="108"/>
      <c r="AF75" s="108"/>
      <c r="AG75" s="108"/>
      <c r="AH75" s="108"/>
      <c r="AI75" s="108"/>
      <c r="AJ75" s="108"/>
      <c r="AK75" s="108"/>
      <c r="AL75" s="108"/>
      <c r="AM75" s="108"/>
      <c r="AN75" s="108"/>
      <c r="AO75" s="108"/>
      <c r="AP75" s="108"/>
      <c r="AQ75" s="108"/>
      <c r="AR75" s="108"/>
      <c r="AS75" s="108"/>
      <c r="AT75" s="108"/>
      <c r="AU75" s="108"/>
      <c r="AV75" s="108"/>
      <c r="AW75" s="108"/>
      <c r="AX75" s="108"/>
      <c r="AY75" s="108"/>
      <c r="AZ75" s="108"/>
      <c r="BA75" s="108"/>
      <c r="BB75" s="108"/>
      <c r="BC75" s="108"/>
      <c r="BD75" s="108"/>
      <c r="BE75" s="108"/>
      <c r="BF75" s="108"/>
      <c r="BG75" s="108"/>
      <c r="BH75" s="108"/>
      <c r="BI75" s="108"/>
      <c r="BJ75" s="108"/>
      <c r="BK75" s="108"/>
      <c r="BL75" s="108"/>
      <c r="BM75" s="108"/>
      <c r="BN75" s="108"/>
      <c r="BO75" s="108"/>
      <c r="BP75" s="108"/>
      <c r="BQ75" s="108"/>
      <c r="BR75" s="108"/>
    </row>
    <row r="76" spans="1:70">
      <c r="A76" s="108"/>
      <c r="B76" s="108"/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8"/>
      <c r="AG76" s="108"/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8"/>
      <c r="AV76" s="108"/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8"/>
      <c r="BK76" s="108"/>
      <c r="BL76" s="108"/>
      <c r="BM76" s="108"/>
      <c r="BN76" s="108"/>
      <c r="BO76" s="108"/>
      <c r="BP76" s="108"/>
      <c r="BQ76" s="108"/>
      <c r="BR76" s="108"/>
    </row>
    <row r="77" spans="1:70">
      <c r="A77" s="108"/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08"/>
      <c r="AH77" s="108"/>
      <c r="AI77" s="108"/>
      <c r="AJ77" s="108"/>
      <c r="AK77" s="108"/>
      <c r="AL77" s="108"/>
      <c r="AM77" s="108"/>
      <c r="AN77" s="108"/>
      <c r="AO77" s="108"/>
      <c r="AP77" s="108"/>
      <c r="AQ77" s="108"/>
      <c r="AR77" s="108"/>
      <c r="AS77" s="108"/>
      <c r="AT77" s="108"/>
      <c r="AU77" s="108"/>
      <c r="AV77" s="108"/>
      <c r="AW77" s="108"/>
      <c r="AX77" s="108"/>
      <c r="AY77" s="108"/>
      <c r="AZ77" s="108"/>
      <c r="BA77" s="108"/>
      <c r="BB77" s="108"/>
      <c r="BC77" s="108"/>
      <c r="BD77" s="108"/>
      <c r="BE77" s="108"/>
      <c r="BF77" s="108"/>
      <c r="BG77" s="108"/>
      <c r="BH77" s="108"/>
      <c r="BI77" s="108"/>
      <c r="BJ77" s="108"/>
      <c r="BK77" s="108"/>
      <c r="BL77" s="108"/>
      <c r="BM77" s="108"/>
      <c r="BN77" s="108"/>
      <c r="BO77" s="108"/>
      <c r="BP77" s="108"/>
      <c r="BQ77" s="108"/>
      <c r="BR77" s="108"/>
    </row>
    <row r="78" spans="1:70">
      <c r="A78" s="108"/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  <c r="AT78" s="108"/>
      <c r="AU78" s="108"/>
      <c r="AV78" s="108"/>
      <c r="AW78" s="108"/>
      <c r="AX78" s="108"/>
      <c r="AY78" s="108"/>
      <c r="AZ78" s="108"/>
      <c r="BA78" s="108"/>
      <c r="BB78" s="108"/>
      <c r="BC78" s="108"/>
      <c r="BD78" s="108"/>
      <c r="BE78" s="108"/>
      <c r="BF78" s="108"/>
      <c r="BG78" s="108"/>
      <c r="BH78" s="108"/>
      <c r="BI78" s="108"/>
      <c r="BJ78" s="108"/>
      <c r="BK78" s="108"/>
      <c r="BL78" s="108"/>
      <c r="BM78" s="108"/>
      <c r="BN78" s="108"/>
      <c r="BO78" s="108"/>
      <c r="BP78" s="108"/>
      <c r="BQ78" s="108"/>
      <c r="BR78" s="108"/>
    </row>
    <row r="79" spans="1:70">
      <c r="A79" s="108"/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  <c r="AP79" s="108"/>
      <c r="AQ79" s="108"/>
      <c r="AR79" s="108"/>
      <c r="AS79" s="108"/>
      <c r="AT79" s="108"/>
      <c r="AU79" s="108"/>
      <c r="AV79" s="108"/>
      <c r="AW79" s="108"/>
      <c r="AX79" s="108"/>
      <c r="AY79" s="108"/>
      <c r="AZ79" s="108"/>
      <c r="BA79" s="108"/>
      <c r="BB79" s="108"/>
      <c r="BC79" s="108"/>
      <c r="BD79" s="108"/>
      <c r="BE79" s="108"/>
      <c r="BF79" s="108"/>
      <c r="BG79" s="108"/>
      <c r="BH79" s="108"/>
      <c r="BI79" s="108"/>
      <c r="BJ79" s="108"/>
      <c r="BK79" s="108"/>
      <c r="BL79" s="108"/>
      <c r="BM79" s="108"/>
      <c r="BN79" s="108"/>
      <c r="BO79" s="108"/>
      <c r="BP79" s="108"/>
      <c r="BQ79" s="108"/>
      <c r="BR79" s="108"/>
    </row>
    <row r="80" spans="1:70">
      <c r="A80" s="108"/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  <c r="AN80" s="108"/>
      <c r="AO80" s="108"/>
      <c r="AP80" s="108"/>
      <c r="AQ80" s="108"/>
      <c r="AR80" s="108"/>
      <c r="AS80" s="108"/>
      <c r="AT80" s="108"/>
      <c r="AU80" s="108"/>
      <c r="AV80" s="108"/>
      <c r="AW80" s="108"/>
      <c r="AX80" s="108"/>
      <c r="AY80" s="108"/>
      <c r="AZ80" s="108"/>
      <c r="BA80" s="108"/>
      <c r="BB80" s="108"/>
      <c r="BC80" s="108"/>
      <c r="BD80" s="108"/>
      <c r="BE80" s="108"/>
      <c r="BF80" s="108"/>
      <c r="BG80" s="108"/>
      <c r="BH80" s="108"/>
      <c r="BI80" s="108"/>
      <c r="BJ80" s="108"/>
      <c r="BK80" s="108"/>
      <c r="BL80" s="108"/>
      <c r="BM80" s="108"/>
      <c r="BN80" s="108"/>
      <c r="BO80" s="108"/>
      <c r="BP80" s="108"/>
      <c r="BQ80" s="108"/>
      <c r="BR80" s="108"/>
    </row>
    <row r="81" spans="1:70">
      <c r="A81" s="108"/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08"/>
      <c r="AK81" s="108"/>
      <c r="AL81" s="108"/>
      <c r="AM81" s="108"/>
      <c r="AN81" s="108"/>
      <c r="AO81" s="108"/>
      <c r="AP81" s="108"/>
      <c r="AQ81" s="108"/>
      <c r="AR81" s="108"/>
      <c r="AS81" s="108"/>
      <c r="AT81" s="108"/>
      <c r="AU81" s="108"/>
      <c r="AV81" s="108"/>
      <c r="AW81" s="108"/>
      <c r="AX81" s="108"/>
      <c r="AY81" s="108"/>
      <c r="AZ81" s="108"/>
      <c r="BA81" s="108"/>
      <c r="BB81" s="108"/>
      <c r="BC81" s="108"/>
      <c r="BD81" s="108"/>
      <c r="BE81" s="108"/>
      <c r="BF81" s="108"/>
      <c r="BG81" s="108"/>
      <c r="BH81" s="108"/>
      <c r="BI81" s="108"/>
      <c r="BJ81" s="108"/>
      <c r="BK81" s="108"/>
      <c r="BL81" s="108"/>
      <c r="BM81" s="108"/>
      <c r="BN81" s="108"/>
      <c r="BO81" s="108"/>
      <c r="BP81" s="108"/>
      <c r="BQ81" s="108"/>
      <c r="BR81" s="108"/>
    </row>
    <row r="82" spans="1:70">
      <c r="A82" s="108"/>
      <c r="B82" s="108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108"/>
      <c r="AO82" s="108"/>
      <c r="AP82" s="108"/>
      <c r="AQ82" s="108"/>
      <c r="AR82" s="108"/>
      <c r="AS82" s="108"/>
      <c r="AT82" s="108"/>
      <c r="AU82" s="108"/>
      <c r="AV82" s="108"/>
      <c r="AW82" s="108"/>
      <c r="AX82" s="108"/>
      <c r="AY82" s="108"/>
      <c r="AZ82" s="108"/>
      <c r="BA82" s="108"/>
      <c r="BB82" s="108"/>
      <c r="BC82" s="108"/>
      <c r="BD82" s="108"/>
      <c r="BE82" s="108"/>
      <c r="BF82" s="108"/>
      <c r="BG82" s="108"/>
      <c r="BH82" s="108"/>
      <c r="BI82" s="108"/>
      <c r="BJ82" s="108"/>
      <c r="BK82" s="108"/>
      <c r="BL82" s="108"/>
      <c r="BM82" s="108"/>
      <c r="BN82" s="108"/>
      <c r="BO82" s="108"/>
      <c r="BP82" s="108"/>
      <c r="BQ82" s="108"/>
      <c r="BR82" s="108"/>
    </row>
    <row r="83" spans="1:70">
      <c r="A83" s="108"/>
      <c r="B83" s="108"/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08"/>
      <c r="AH83" s="108"/>
      <c r="AI83" s="108"/>
      <c r="AJ83" s="108"/>
      <c r="AK83" s="108"/>
      <c r="AL83" s="108"/>
      <c r="AM83" s="108"/>
      <c r="AN83" s="108"/>
      <c r="AO83" s="108"/>
      <c r="AP83" s="108"/>
      <c r="AQ83" s="108"/>
      <c r="AR83" s="108"/>
      <c r="AS83" s="108"/>
      <c r="AT83" s="108"/>
      <c r="AU83" s="108"/>
      <c r="AV83" s="108"/>
      <c r="AW83" s="108"/>
      <c r="AX83" s="108"/>
      <c r="AY83" s="108"/>
      <c r="AZ83" s="108"/>
      <c r="BA83" s="108"/>
      <c r="BB83" s="108"/>
      <c r="BC83" s="108"/>
      <c r="BD83" s="108"/>
      <c r="BE83" s="108"/>
      <c r="BF83" s="108"/>
      <c r="BG83" s="108"/>
      <c r="BH83" s="108"/>
      <c r="BI83" s="108"/>
      <c r="BJ83" s="108"/>
      <c r="BK83" s="108"/>
      <c r="BL83" s="108"/>
      <c r="BM83" s="108"/>
      <c r="BN83" s="108"/>
      <c r="BO83" s="108"/>
      <c r="BP83" s="108"/>
      <c r="BQ83" s="108"/>
      <c r="BR83" s="108"/>
    </row>
    <row r="84" spans="1:70">
      <c r="A84" s="108"/>
      <c r="B84" s="108"/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  <c r="AP84" s="108"/>
      <c r="AQ84" s="108"/>
      <c r="AR84" s="108"/>
      <c r="AS84" s="108"/>
      <c r="AT84" s="108"/>
      <c r="AU84" s="108"/>
      <c r="AV84" s="108"/>
      <c r="AW84" s="108"/>
      <c r="AX84" s="108"/>
      <c r="AY84" s="108"/>
      <c r="AZ84" s="108"/>
      <c r="BA84" s="108"/>
      <c r="BB84" s="108"/>
      <c r="BC84" s="108"/>
      <c r="BD84" s="108"/>
      <c r="BE84" s="108"/>
      <c r="BF84" s="108"/>
      <c r="BG84" s="108"/>
      <c r="BH84" s="108"/>
      <c r="BI84" s="108"/>
      <c r="BJ84" s="108"/>
      <c r="BK84" s="108"/>
      <c r="BL84" s="108"/>
      <c r="BM84" s="108"/>
      <c r="BN84" s="108"/>
      <c r="BO84" s="108"/>
      <c r="BP84" s="108"/>
      <c r="BQ84" s="108"/>
      <c r="BR84" s="108"/>
    </row>
    <row r="85" spans="1:70">
      <c r="A85" s="108"/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8"/>
      <c r="AT85" s="108"/>
      <c r="AU85" s="108"/>
      <c r="AV85" s="108"/>
      <c r="AW85" s="108"/>
      <c r="AX85" s="108"/>
      <c r="AY85" s="108"/>
      <c r="AZ85" s="108"/>
      <c r="BA85" s="108"/>
      <c r="BB85" s="108"/>
      <c r="BC85" s="108"/>
      <c r="BD85" s="108"/>
      <c r="BE85" s="108"/>
      <c r="BF85" s="108"/>
      <c r="BG85" s="108"/>
      <c r="BH85" s="108"/>
      <c r="BI85" s="108"/>
      <c r="BJ85" s="108"/>
      <c r="BK85" s="108"/>
      <c r="BL85" s="108"/>
      <c r="BM85" s="108"/>
      <c r="BN85" s="108"/>
      <c r="BO85" s="108"/>
      <c r="BP85" s="108"/>
      <c r="BQ85" s="108"/>
      <c r="BR85" s="108"/>
    </row>
    <row r="86" spans="1:70">
      <c r="A86" s="108"/>
      <c r="B86" s="108"/>
      <c r="C86" s="108"/>
      <c r="D86" s="108"/>
      <c r="E86" s="108"/>
      <c r="F86" s="108"/>
      <c r="G86" s="108"/>
      <c r="H86" s="108"/>
      <c r="I86" s="108"/>
      <c r="J86" s="108"/>
      <c r="K86" s="108"/>
      <c r="L86" s="108"/>
      <c r="M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08"/>
      <c r="AK86" s="108"/>
      <c r="AL86" s="108"/>
      <c r="AM86" s="108"/>
      <c r="AN86" s="108"/>
      <c r="AO86" s="108"/>
      <c r="AP86" s="108"/>
      <c r="AQ86" s="108"/>
      <c r="AR86" s="108"/>
      <c r="AS86" s="108"/>
      <c r="AT86" s="108"/>
      <c r="AU86" s="108"/>
      <c r="AV86" s="108"/>
      <c r="AW86" s="108"/>
      <c r="AX86" s="108"/>
      <c r="AY86" s="108"/>
      <c r="AZ86" s="108"/>
      <c r="BA86" s="108"/>
      <c r="BB86" s="108"/>
      <c r="BC86" s="108"/>
      <c r="BD86" s="108"/>
      <c r="BE86" s="108"/>
      <c r="BF86" s="108"/>
      <c r="BG86" s="108"/>
      <c r="BH86" s="108"/>
      <c r="BI86" s="108"/>
      <c r="BJ86" s="108"/>
      <c r="BK86" s="108"/>
      <c r="BL86" s="108"/>
      <c r="BM86" s="108"/>
      <c r="BN86" s="108"/>
      <c r="BO86" s="108"/>
      <c r="BP86" s="108"/>
      <c r="BQ86" s="108"/>
      <c r="BR86" s="108"/>
    </row>
    <row r="87" spans="1:70">
      <c r="A87" s="108"/>
      <c r="B87" s="108"/>
      <c r="C87" s="108"/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108"/>
      <c r="AB87" s="108"/>
      <c r="AC87" s="108"/>
      <c r="AD87" s="108"/>
      <c r="AE87" s="108"/>
      <c r="AF87" s="108"/>
      <c r="AG87" s="108"/>
      <c r="AH87" s="108"/>
      <c r="AI87" s="108"/>
      <c r="AJ87" s="108"/>
      <c r="AK87" s="108"/>
      <c r="AL87" s="108"/>
      <c r="AM87" s="108"/>
      <c r="AN87" s="108"/>
      <c r="AO87" s="108"/>
      <c r="AP87" s="108"/>
      <c r="AQ87" s="108"/>
      <c r="AR87" s="108"/>
      <c r="AS87" s="108"/>
      <c r="AT87" s="108"/>
      <c r="AU87" s="108"/>
      <c r="AV87" s="108"/>
      <c r="AW87" s="108"/>
      <c r="AX87" s="108"/>
      <c r="AY87" s="108"/>
      <c r="AZ87" s="108"/>
      <c r="BA87" s="108"/>
      <c r="BB87" s="108"/>
      <c r="BC87" s="108"/>
      <c r="BD87" s="108"/>
      <c r="BE87" s="108"/>
      <c r="BF87" s="108"/>
      <c r="BG87" s="108"/>
      <c r="BH87" s="108"/>
      <c r="BI87" s="108"/>
      <c r="BJ87" s="108"/>
      <c r="BK87" s="108"/>
      <c r="BL87" s="108"/>
      <c r="BM87" s="108"/>
      <c r="BN87" s="108"/>
      <c r="BO87" s="108"/>
      <c r="BP87" s="108"/>
      <c r="BQ87" s="108"/>
      <c r="BR87" s="108"/>
    </row>
    <row r="88" spans="1:70">
      <c r="A88" s="108"/>
      <c r="B88" s="108"/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108"/>
      <c r="AE88" s="108"/>
      <c r="AF88" s="108"/>
      <c r="AG88" s="108"/>
      <c r="AH88" s="108"/>
      <c r="AI88" s="108"/>
      <c r="AJ88" s="108"/>
      <c r="AK88" s="108"/>
      <c r="AL88" s="108"/>
      <c r="AM88" s="108"/>
      <c r="AN88" s="108"/>
      <c r="AO88" s="108"/>
      <c r="AP88" s="108"/>
      <c r="AQ88" s="108"/>
      <c r="AR88" s="108"/>
      <c r="AS88" s="108"/>
      <c r="AT88" s="108"/>
      <c r="AU88" s="108"/>
      <c r="AV88" s="108"/>
      <c r="AW88" s="108"/>
      <c r="AX88" s="108"/>
      <c r="AY88" s="108"/>
      <c r="AZ88" s="108"/>
      <c r="BA88" s="108"/>
      <c r="BB88" s="108"/>
      <c r="BC88" s="108"/>
      <c r="BD88" s="108"/>
      <c r="BE88" s="108"/>
      <c r="BF88" s="108"/>
      <c r="BG88" s="108"/>
      <c r="BH88" s="108"/>
      <c r="BI88" s="108"/>
      <c r="BJ88" s="108"/>
      <c r="BK88" s="108"/>
      <c r="BL88" s="108"/>
      <c r="BM88" s="108"/>
      <c r="BN88" s="108"/>
      <c r="BO88" s="108"/>
      <c r="BP88" s="108"/>
      <c r="BQ88" s="108"/>
      <c r="BR88" s="108"/>
    </row>
    <row r="89" spans="1:70">
      <c r="A89" s="108"/>
      <c r="B89" s="108"/>
      <c r="C89" s="108"/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08"/>
      <c r="AK89" s="108"/>
      <c r="AL89" s="108"/>
      <c r="AM89" s="108"/>
      <c r="AN89" s="108"/>
      <c r="AO89" s="108"/>
      <c r="AP89" s="108"/>
      <c r="AQ89" s="108"/>
      <c r="AR89" s="108"/>
      <c r="AS89" s="108"/>
      <c r="AT89" s="108"/>
      <c r="AU89" s="108"/>
      <c r="AV89" s="108"/>
      <c r="AW89" s="108"/>
      <c r="AX89" s="108"/>
      <c r="AY89" s="108"/>
      <c r="AZ89" s="108"/>
      <c r="BA89" s="108"/>
      <c r="BB89" s="108"/>
      <c r="BC89" s="108"/>
      <c r="BD89" s="108"/>
      <c r="BE89" s="108"/>
      <c r="BF89" s="108"/>
      <c r="BG89" s="108"/>
      <c r="BH89" s="108"/>
      <c r="BI89" s="108"/>
      <c r="BJ89" s="108"/>
      <c r="BK89" s="108"/>
      <c r="BL89" s="108"/>
      <c r="BM89" s="108"/>
      <c r="BN89" s="108"/>
      <c r="BO89" s="108"/>
      <c r="BP89" s="108"/>
      <c r="BQ89" s="108"/>
      <c r="BR89" s="108"/>
    </row>
    <row r="90" spans="1:70">
      <c r="A90" s="108"/>
      <c r="B90" s="108"/>
      <c r="C90" s="108"/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  <c r="AA90" s="108"/>
      <c r="AB90" s="108"/>
      <c r="AC90" s="108"/>
      <c r="AD90" s="108"/>
      <c r="AE90" s="108"/>
      <c r="AF90" s="108"/>
      <c r="AG90" s="108"/>
      <c r="AH90" s="108"/>
      <c r="AI90" s="108"/>
      <c r="AJ90" s="108"/>
      <c r="AK90" s="108"/>
      <c r="AL90" s="108"/>
      <c r="AM90" s="108"/>
      <c r="AN90" s="108"/>
      <c r="AO90" s="108"/>
      <c r="AP90" s="108"/>
      <c r="AQ90" s="108"/>
      <c r="AR90" s="108"/>
      <c r="AS90" s="108"/>
      <c r="AT90" s="108"/>
      <c r="AU90" s="108"/>
      <c r="AV90" s="108"/>
      <c r="AW90" s="108"/>
      <c r="AX90" s="108"/>
      <c r="AY90" s="108"/>
      <c r="AZ90" s="108"/>
      <c r="BA90" s="108"/>
      <c r="BB90" s="108"/>
      <c r="BC90" s="108"/>
      <c r="BD90" s="108"/>
      <c r="BE90" s="108"/>
      <c r="BF90" s="108"/>
      <c r="BG90" s="108"/>
      <c r="BH90" s="108"/>
      <c r="BI90" s="108"/>
      <c r="BJ90" s="108"/>
      <c r="BK90" s="108"/>
      <c r="BL90" s="108"/>
      <c r="BM90" s="108"/>
      <c r="BN90" s="108"/>
      <c r="BO90" s="108"/>
      <c r="BP90" s="108"/>
      <c r="BQ90" s="108"/>
      <c r="BR90" s="108"/>
    </row>
    <row r="91" spans="1:70">
      <c r="A91" s="108"/>
      <c r="B91" s="108"/>
      <c r="C91" s="108"/>
      <c r="D91" s="108"/>
      <c r="E91" s="108"/>
      <c r="F91" s="108"/>
      <c r="G91" s="108"/>
      <c r="H91" s="108"/>
      <c r="I91" s="108"/>
      <c r="J91" s="108"/>
      <c r="K91" s="108"/>
      <c r="L91" s="108"/>
      <c r="M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8"/>
      <c r="AA91" s="108"/>
      <c r="AB91" s="108"/>
      <c r="AC91" s="108"/>
      <c r="AD91" s="108"/>
      <c r="AE91" s="108"/>
      <c r="AF91" s="108"/>
      <c r="AG91" s="108"/>
      <c r="AH91" s="108"/>
      <c r="AI91" s="108"/>
      <c r="AJ91" s="108"/>
      <c r="AK91" s="108"/>
      <c r="AL91" s="108"/>
      <c r="AM91" s="108"/>
      <c r="AN91" s="108"/>
      <c r="AO91" s="108"/>
      <c r="AP91" s="108"/>
      <c r="AQ91" s="108"/>
      <c r="AR91" s="108"/>
      <c r="AS91" s="108"/>
      <c r="AT91" s="108"/>
      <c r="AU91" s="108"/>
      <c r="AV91" s="108"/>
      <c r="AW91" s="108"/>
      <c r="AX91" s="108"/>
      <c r="AY91" s="108"/>
      <c r="AZ91" s="108"/>
      <c r="BA91" s="108"/>
      <c r="BB91" s="108"/>
      <c r="BC91" s="108"/>
      <c r="BD91" s="108"/>
      <c r="BE91" s="108"/>
      <c r="BF91" s="108"/>
      <c r="BG91" s="108"/>
      <c r="BH91" s="108"/>
      <c r="BI91" s="108"/>
      <c r="BJ91" s="108"/>
      <c r="BK91" s="108"/>
      <c r="BL91" s="108"/>
      <c r="BM91" s="108"/>
      <c r="BN91" s="108"/>
      <c r="BO91" s="108"/>
      <c r="BP91" s="108"/>
      <c r="BQ91" s="108"/>
      <c r="BR91" s="108"/>
    </row>
    <row r="92" spans="1:70">
      <c r="A92" s="108"/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08"/>
      <c r="Z92" s="108"/>
      <c r="AA92" s="108"/>
      <c r="AB92" s="108"/>
      <c r="AC92" s="108"/>
      <c r="AD92" s="108"/>
      <c r="AE92" s="108"/>
      <c r="AF92" s="108"/>
      <c r="AG92" s="108"/>
      <c r="AH92" s="108"/>
      <c r="AI92" s="108"/>
      <c r="AJ92" s="108"/>
      <c r="AK92" s="108"/>
      <c r="AL92" s="108"/>
      <c r="AM92" s="108"/>
      <c r="AN92" s="108"/>
      <c r="AO92" s="108"/>
      <c r="AP92" s="108"/>
      <c r="AQ92" s="108"/>
      <c r="AR92" s="108"/>
      <c r="AS92" s="108"/>
      <c r="AT92" s="108"/>
      <c r="AU92" s="108"/>
      <c r="AV92" s="108"/>
      <c r="AW92" s="108"/>
      <c r="AX92" s="108"/>
      <c r="AY92" s="108"/>
      <c r="AZ92" s="108"/>
      <c r="BA92" s="108"/>
      <c r="BB92" s="108"/>
      <c r="BC92" s="108"/>
      <c r="BD92" s="108"/>
      <c r="BE92" s="108"/>
      <c r="BF92" s="108"/>
      <c r="BG92" s="108"/>
      <c r="BH92" s="108"/>
      <c r="BI92" s="108"/>
      <c r="BJ92" s="108"/>
      <c r="BK92" s="108"/>
      <c r="BL92" s="108"/>
      <c r="BM92" s="108"/>
      <c r="BN92" s="108"/>
      <c r="BO92" s="108"/>
      <c r="BP92" s="108"/>
      <c r="BQ92" s="108"/>
      <c r="BR92" s="108"/>
    </row>
    <row r="93" spans="1:70">
      <c r="A93" s="108"/>
      <c r="B93" s="108"/>
      <c r="C93" s="108"/>
      <c r="D93" s="108"/>
      <c r="E93" s="108"/>
      <c r="F93" s="108"/>
      <c r="G93" s="108"/>
      <c r="H93" s="108"/>
      <c r="I93" s="108"/>
      <c r="J93" s="108"/>
      <c r="K93" s="108"/>
      <c r="L93" s="108"/>
      <c r="M93" s="108"/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108"/>
      <c r="Z93" s="108"/>
      <c r="AA93" s="108"/>
      <c r="AB93" s="108"/>
      <c r="AC93" s="108"/>
      <c r="AD93" s="108"/>
      <c r="AE93" s="108"/>
      <c r="AF93" s="108"/>
      <c r="AG93" s="108"/>
      <c r="AH93" s="108"/>
      <c r="AI93" s="108"/>
      <c r="AJ93" s="108"/>
      <c r="AK93" s="108"/>
      <c r="AL93" s="108"/>
      <c r="AM93" s="108"/>
      <c r="AN93" s="108"/>
      <c r="AO93" s="108"/>
      <c r="AP93" s="108"/>
      <c r="AQ93" s="108"/>
      <c r="AR93" s="108"/>
      <c r="AS93" s="108"/>
      <c r="AT93" s="108"/>
      <c r="AU93" s="108"/>
      <c r="AV93" s="108"/>
      <c r="AW93" s="108"/>
      <c r="AX93" s="108"/>
      <c r="AY93" s="108"/>
      <c r="AZ93" s="108"/>
      <c r="BA93" s="108"/>
      <c r="BB93" s="108"/>
      <c r="BC93" s="108"/>
      <c r="BD93" s="108"/>
      <c r="BE93" s="108"/>
      <c r="BF93" s="108"/>
      <c r="BG93" s="108"/>
      <c r="BH93" s="108"/>
      <c r="BI93" s="108"/>
      <c r="BJ93" s="108"/>
      <c r="BK93" s="108"/>
      <c r="BL93" s="108"/>
      <c r="BM93" s="108"/>
      <c r="BN93" s="108"/>
      <c r="BO93" s="108"/>
      <c r="BP93" s="108"/>
      <c r="BQ93" s="108"/>
      <c r="BR93" s="108"/>
    </row>
    <row r="94" spans="1:70">
      <c r="A94" s="108"/>
      <c r="B94" s="108"/>
      <c r="C94" s="108"/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8"/>
      <c r="AH94" s="108"/>
      <c r="AI94" s="108"/>
      <c r="AJ94" s="108"/>
      <c r="AK94" s="108"/>
      <c r="AL94" s="108"/>
      <c r="AM94" s="108"/>
      <c r="AN94" s="108"/>
      <c r="AO94" s="108"/>
      <c r="AP94" s="108"/>
      <c r="AQ94" s="108"/>
      <c r="AR94" s="108"/>
      <c r="AS94" s="108"/>
      <c r="AT94" s="108"/>
      <c r="AU94" s="108"/>
      <c r="AV94" s="108"/>
      <c r="AW94" s="108"/>
      <c r="AX94" s="108"/>
      <c r="AY94" s="108"/>
      <c r="AZ94" s="108"/>
      <c r="BA94" s="108"/>
      <c r="BB94" s="108"/>
      <c r="BC94" s="108"/>
      <c r="BD94" s="108"/>
      <c r="BE94" s="108"/>
      <c r="BF94" s="108"/>
      <c r="BG94" s="108"/>
      <c r="BH94" s="108"/>
      <c r="BI94" s="108"/>
      <c r="BJ94" s="108"/>
      <c r="BK94" s="108"/>
      <c r="BL94" s="108"/>
      <c r="BM94" s="108"/>
      <c r="BN94" s="108"/>
      <c r="BO94" s="108"/>
      <c r="BP94" s="108"/>
      <c r="BQ94" s="108"/>
      <c r="BR94" s="108"/>
    </row>
    <row r="95" spans="1:70">
      <c r="A95" s="108"/>
      <c r="B95" s="108"/>
      <c r="C95" s="108"/>
      <c r="D95" s="108"/>
      <c r="E95" s="108"/>
      <c r="F95" s="108"/>
      <c r="G95" s="108"/>
      <c r="H95" s="108"/>
      <c r="I95" s="108"/>
      <c r="J95" s="108"/>
      <c r="K95" s="108"/>
      <c r="L95" s="108"/>
      <c r="M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  <c r="Z95" s="108"/>
      <c r="AA95" s="108"/>
      <c r="AB95" s="108"/>
      <c r="AC95" s="108"/>
      <c r="AD95" s="108"/>
      <c r="AE95" s="108"/>
      <c r="AF95" s="108"/>
      <c r="AG95" s="108"/>
      <c r="AH95" s="108"/>
      <c r="AI95" s="108"/>
      <c r="AJ95" s="108"/>
      <c r="AK95" s="108"/>
      <c r="AL95" s="108"/>
      <c r="AM95" s="108"/>
      <c r="AN95" s="108"/>
      <c r="AO95" s="108"/>
      <c r="AP95" s="108"/>
      <c r="AQ95" s="108"/>
      <c r="AR95" s="108"/>
      <c r="AS95" s="108"/>
      <c r="AT95" s="108"/>
      <c r="AU95" s="108"/>
      <c r="AV95" s="108"/>
      <c r="AW95" s="108"/>
      <c r="AX95" s="108"/>
      <c r="AY95" s="108"/>
      <c r="AZ95" s="108"/>
      <c r="BA95" s="108"/>
      <c r="BB95" s="108"/>
      <c r="BC95" s="108"/>
      <c r="BD95" s="108"/>
      <c r="BE95" s="108"/>
      <c r="BF95" s="108"/>
      <c r="BG95" s="108"/>
      <c r="BH95" s="108"/>
      <c r="BI95" s="108"/>
      <c r="BJ95" s="108"/>
      <c r="BK95" s="108"/>
      <c r="BL95" s="108"/>
      <c r="BM95" s="108"/>
      <c r="BN95" s="108"/>
      <c r="BO95" s="108"/>
      <c r="BP95" s="108"/>
      <c r="BQ95" s="108"/>
      <c r="BR95" s="108"/>
    </row>
    <row r="96" spans="1:70">
      <c r="A96" s="108"/>
      <c r="B96" s="108"/>
      <c r="C96" s="108"/>
      <c r="D96" s="108"/>
      <c r="E96" s="108"/>
      <c r="F96" s="108"/>
      <c r="G96" s="108"/>
      <c r="H96" s="108"/>
      <c r="I96" s="108"/>
      <c r="J96" s="108"/>
      <c r="K96" s="108"/>
      <c r="L96" s="108"/>
      <c r="M96" s="108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8"/>
      <c r="Z96" s="108"/>
      <c r="AA96" s="108"/>
      <c r="AB96" s="108"/>
      <c r="AC96" s="108"/>
      <c r="AD96" s="108"/>
      <c r="AE96" s="108"/>
      <c r="AF96" s="108"/>
      <c r="AG96" s="108"/>
      <c r="AH96" s="108"/>
      <c r="AI96" s="108"/>
      <c r="AJ96" s="108"/>
      <c r="AK96" s="108"/>
      <c r="AL96" s="108"/>
      <c r="AM96" s="108"/>
      <c r="AN96" s="108"/>
      <c r="AO96" s="108"/>
      <c r="AP96" s="108"/>
      <c r="AQ96" s="108"/>
      <c r="AR96" s="108"/>
      <c r="AS96" s="108"/>
      <c r="AT96" s="108"/>
      <c r="AU96" s="108"/>
      <c r="AV96" s="108"/>
      <c r="AW96" s="108"/>
      <c r="AX96" s="108"/>
      <c r="AY96" s="108"/>
      <c r="AZ96" s="108"/>
      <c r="BA96" s="108"/>
      <c r="BB96" s="108"/>
      <c r="BC96" s="108"/>
      <c r="BD96" s="108"/>
      <c r="BE96" s="108"/>
      <c r="BF96" s="108"/>
      <c r="BG96" s="108"/>
      <c r="BH96" s="108"/>
      <c r="BI96" s="108"/>
      <c r="BJ96" s="108"/>
      <c r="BK96" s="108"/>
      <c r="BL96" s="108"/>
      <c r="BM96" s="108"/>
      <c r="BN96" s="108"/>
      <c r="BO96" s="108"/>
      <c r="BP96" s="108"/>
      <c r="BQ96" s="108"/>
      <c r="BR96" s="108"/>
    </row>
    <row r="97" spans="1:70">
      <c r="A97" s="108"/>
      <c r="B97" s="108"/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108"/>
      <c r="AB97" s="108"/>
      <c r="AC97" s="108"/>
      <c r="AD97" s="108"/>
      <c r="AE97" s="108"/>
      <c r="AF97" s="108"/>
      <c r="AG97" s="108"/>
      <c r="AH97" s="108"/>
      <c r="AI97" s="108"/>
      <c r="AJ97" s="108"/>
      <c r="AK97" s="108"/>
      <c r="AL97" s="108"/>
      <c r="AM97" s="108"/>
      <c r="AN97" s="108"/>
      <c r="AO97" s="108"/>
      <c r="AP97" s="108"/>
      <c r="AQ97" s="108"/>
      <c r="AR97" s="108"/>
      <c r="AS97" s="108"/>
      <c r="AT97" s="108"/>
      <c r="AU97" s="108"/>
      <c r="AV97" s="108"/>
      <c r="AW97" s="108"/>
      <c r="AX97" s="108"/>
      <c r="AY97" s="108"/>
      <c r="AZ97" s="108"/>
      <c r="BA97" s="108"/>
      <c r="BB97" s="108"/>
      <c r="BC97" s="108"/>
      <c r="BD97" s="108"/>
      <c r="BE97" s="108"/>
      <c r="BF97" s="108"/>
      <c r="BG97" s="108"/>
      <c r="BH97" s="108"/>
      <c r="BI97" s="108"/>
      <c r="BJ97" s="108"/>
      <c r="BK97" s="108"/>
      <c r="BL97" s="108"/>
      <c r="BM97" s="108"/>
      <c r="BN97" s="108"/>
      <c r="BO97" s="108"/>
      <c r="BP97" s="108"/>
      <c r="BQ97" s="108"/>
      <c r="BR97" s="108"/>
    </row>
    <row r="98" spans="1:70">
      <c r="A98" s="108"/>
      <c r="B98" s="108"/>
      <c r="C98" s="108"/>
      <c r="D98" s="108"/>
      <c r="E98" s="108"/>
      <c r="F98" s="108"/>
      <c r="G98" s="108"/>
      <c r="H98" s="108"/>
      <c r="I98" s="108"/>
      <c r="J98" s="108"/>
      <c r="K98" s="108"/>
      <c r="L98" s="108"/>
      <c r="M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  <c r="AA98" s="108"/>
      <c r="AB98" s="108"/>
      <c r="AC98" s="108"/>
      <c r="AD98" s="108"/>
      <c r="AE98" s="108"/>
      <c r="AF98" s="108"/>
      <c r="AG98" s="108"/>
      <c r="AH98" s="108"/>
      <c r="AI98" s="108"/>
      <c r="AJ98" s="108"/>
      <c r="AK98" s="108"/>
      <c r="AL98" s="108"/>
      <c r="AM98" s="108"/>
      <c r="AN98" s="108"/>
      <c r="AO98" s="108"/>
      <c r="AP98" s="108"/>
      <c r="AQ98" s="108"/>
      <c r="AR98" s="108"/>
      <c r="AS98" s="108"/>
      <c r="AT98" s="108"/>
      <c r="AU98" s="108"/>
      <c r="AV98" s="108"/>
      <c r="AW98" s="108"/>
      <c r="AX98" s="108"/>
      <c r="AY98" s="108"/>
      <c r="AZ98" s="108"/>
      <c r="BA98" s="108"/>
      <c r="BB98" s="108"/>
      <c r="BC98" s="108"/>
      <c r="BD98" s="108"/>
      <c r="BE98" s="108"/>
      <c r="BF98" s="108"/>
      <c r="BG98" s="108"/>
      <c r="BH98" s="108"/>
      <c r="BI98" s="108"/>
      <c r="BJ98" s="108"/>
      <c r="BK98" s="108"/>
      <c r="BL98" s="108"/>
      <c r="BM98" s="108"/>
      <c r="BN98" s="108"/>
      <c r="BO98" s="108"/>
      <c r="BP98" s="108"/>
      <c r="BQ98" s="108"/>
      <c r="BR98" s="108"/>
    </row>
    <row r="99" spans="1:70">
      <c r="A99" s="108"/>
      <c r="B99" s="108"/>
      <c r="C99" s="108"/>
      <c r="D99" s="108"/>
      <c r="E99" s="108"/>
      <c r="F99" s="108"/>
      <c r="G99" s="108"/>
      <c r="H99" s="108"/>
      <c r="I99" s="108"/>
      <c r="J99" s="108"/>
      <c r="K99" s="108"/>
      <c r="L99" s="108"/>
      <c r="M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8"/>
      <c r="AF99" s="108"/>
      <c r="AG99" s="108"/>
      <c r="AH99" s="108"/>
      <c r="AI99" s="108"/>
      <c r="AJ99" s="108"/>
      <c r="AK99" s="108"/>
      <c r="AL99" s="108"/>
      <c r="AM99" s="108"/>
      <c r="AN99" s="108"/>
      <c r="AO99" s="108"/>
      <c r="AP99" s="108"/>
      <c r="AQ99" s="108"/>
      <c r="AR99" s="108"/>
      <c r="AS99" s="108"/>
      <c r="AT99" s="108"/>
      <c r="AU99" s="108"/>
      <c r="AV99" s="108"/>
      <c r="AW99" s="108"/>
      <c r="AX99" s="108"/>
      <c r="AY99" s="108"/>
      <c r="AZ99" s="108"/>
      <c r="BA99" s="108"/>
      <c r="BB99" s="108"/>
      <c r="BC99" s="108"/>
      <c r="BD99" s="108"/>
      <c r="BE99" s="108"/>
      <c r="BF99" s="108"/>
      <c r="BG99" s="108"/>
      <c r="BH99" s="108"/>
      <c r="BI99" s="108"/>
      <c r="BJ99" s="108"/>
      <c r="BK99" s="108"/>
      <c r="BL99" s="108"/>
      <c r="BM99" s="108"/>
      <c r="BN99" s="108"/>
      <c r="BO99" s="108"/>
      <c r="BP99" s="108"/>
      <c r="BQ99" s="108"/>
      <c r="BR99" s="108"/>
    </row>
    <row r="100" spans="1:70">
      <c r="A100" s="108"/>
      <c r="B100" s="108"/>
      <c r="C100" s="108"/>
      <c r="D100" s="108"/>
      <c r="E100" s="108"/>
      <c r="F100" s="108"/>
      <c r="G100" s="108"/>
      <c r="H100" s="108"/>
      <c r="I100" s="108"/>
      <c r="J100" s="108"/>
      <c r="K100" s="108"/>
      <c r="L100" s="108"/>
      <c r="M100" s="108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  <c r="AD100" s="108"/>
      <c r="AE100" s="108"/>
      <c r="AF100" s="108"/>
      <c r="AG100" s="108"/>
      <c r="AH100" s="108"/>
      <c r="AI100" s="108"/>
      <c r="AJ100" s="108"/>
      <c r="AK100" s="108"/>
      <c r="AL100" s="108"/>
      <c r="AM100" s="108"/>
      <c r="AN100" s="108"/>
      <c r="AO100" s="108"/>
      <c r="AP100" s="108"/>
      <c r="AQ100" s="108"/>
      <c r="AR100" s="108"/>
      <c r="AS100" s="108"/>
      <c r="AT100" s="108"/>
      <c r="AU100" s="108"/>
      <c r="AV100" s="108"/>
      <c r="AW100" s="108"/>
      <c r="AX100" s="108"/>
      <c r="AY100" s="108"/>
      <c r="AZ100" s="108"/>
      <c r="BA100" s="108"/>
      <c r="BB100" s="108"/>
      <c r="BC100" s="108"/>
      <c r="BD100" s="108"/>
      <c r="BE100" s="108"/>
      <c r="BF100" s="108"/>
      <c r="BG100" s="108"/>
      <c r="BH100" s="108"/>
      <c r="BI100" s="108"/>
      <c r="BJ100" s="108"/>
      <c r="BK100" s="108"/>
      <c r="BL100" s="108"/>
      <c r="BM100" s="108"/>
      <c r="BN100" s="108"/>
      <c r="BO100" s="108"/>
      <c r="BP100" s="108"/>
      <c r="BQ100" s="108"/>
      <c r="BR100" s="108"/>
    </row>
    <row r="101" spans="1:70">
      <c r="A101" s="108"/>
      <c r="B101" s="108"/>
      <c r="C101" s="108"/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  <c r="AA101" s="108"/>
      <c r="AB101" s="108"/>
      <c r="AC101" s="108"/>
      <c r="AD101" s="108"/>
      <c r="AE101" s="108"/>
      <c r="AF101" s="108"/>
      <c r="AG101" s="108"/>
      <c r="AH101" s="108"/>
      <c r="AI101" s="108"/>
      <c r="AJ101" s="108"/>
      <c r="AK101" s="108"/>
      <c r="AL101" s="108"/>
      <c r="AM101" s="108"/>
      <c r="AN101" s="108"/>
      <c r="AO101" s="108"/>
      <c r="AP101" s="108"/>
      <c r="AQ101" s="108"/>
      <c r="AR101" s="108"/>
      <c r="AS101" s="108"/>
      <c r="AT101" s="108"/>
      <c r="AU101" s="108"/>
      <c r="AV101" s="108"/>
      <c r="AW101" s="108"/>
      <c r="AX101" s="108"/>
      <c r="AY101" s="108"/>
      <c r="AZ101" s="108"/>
      <c r="BA101" s="108"/>
      <c r="BB101" s="108"/>
      <c r="BC101" s="108"/>
      <c r="BD101" s="108"/>
      <c r="BE101" s="108"/>
      <c r="BF101" s="108"/>
      <c r="BG101" s="108"/>
      <c r="BH101" s="108"/>
      <c r="BI101" s="108"/>
      <c r="BJ101" s="108"/>
      <c r="BK101" s="108"/>
      <c r="BL101" s="108"/>
      <c r="BM101" s="108"/>
      <c r="BN101" s="108"/>
      <c r="BO101" s="108"/>
      <c r="BP101" s="108"/>
      <c r="BQ101" s="108"/>
      <c r="BR101" s="108"/>
    </row>
    <row r="102" spans="1:70">
      <c r="A102" s="108"/>
      <c r="B102" s="108"/>
      <c r="C102" s="108"/>
      <c r="D102" s="108"/>
      <c r="E102" s="108"/>
      <c r="F102" s="108"/>
      <c r="G102" s="108"/>
      <c r="H102" s="108"/>
      <c r="I102" s="108"/>
      <c r="J102" s="108"/>
      <c r="K102" s="108"/>
      <c r="L102" s="108"/>
      <c r="M102" s="108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8"/>
      <c r="AE102" s="108"/>
      <c r="AF102" s="108"/>
      <c r="AG102" s="108"/>
      <c r="AH102" s="108"/>
      <c r="AI102" s="108"/>
      <c r="AJ102" s="108"/>
      <c r="AK102" s="108"/>
      <c r="AL102" s="108"/>
      <c r="AM102" s="108"/>
      <c r="AN102" s="108"/>
      <c r="AO102" s="108"/>
      <c r="AP102" s="108"/>
      <c r="AQ102" s="108"/>
      <c r="AR102" s="108"/>
      <c r="AS102" s="108"/>
      <c r="AT102" s="108"/>
      <c r="AU102" s="108"/>
      <c r="AV102" s="108"/>
      <c r="AW102" s="108"/>
      <c r="AX102" s="108"/>
      <c r="AY102" s="108"/>
      <c r="AZ102" s="108"/>
      <c r="BA102" s="108"/>
      <c r="BB102" s="108"/>
      <c r="BC102" s="108"/>
      <c r="BD102" s="108"/>
      <c r="BE102" s="108"/>
      <c r="BF102" s="108"/>
      <c r="BG102" s="108"/>
      <c r="BH102" s="108"/>
      <c r="BI102" s="108"/>
      <c r="BJ102" s="108"/>
      <c r="BK102" s="108"/>
      <c r="BL102" s="108"/>
      <c r="BM102" s="108"/>
      <c r="BN102" s="108"/>
      <c r="BO102" s="108"/>
      <c r="BP102" s="108"/>
      <c r="BQ102" s="108"/>
      <c r="BR102" s="108"/>
    </row>
    <row r="103" spans="1:70">
      <c r="A103" s="108"/>
      <c r="B103" s="108"/>
      <c r="C103" s="108"/>
      <c r="D103" s="108"/>
      <c r="E103" s="108"/>
      <c r="F103" s="108"/>
      <c r="G103" s="108"/>
      <c r="H103" s="108"/>
      <c r="I103" s="108"/>
      <c r="J103" s="108"/>
      <c r="K103" s="108"/>
      <c r="L103" s="108"/>
      <c r="M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8"/>
      <c r="AF103" s="108"/>
      <c r="AG103" s="108"/>
      <c r="AH103" s="108"/>
      <c r="AI103" s="108"/>
      <c r="AJ103" s="108"/>
      <c r="AK103" s="108"/>
      <c r="AL103" s="108"/>
      <c r="AM103" s="108"/>
      <c r="AN103" s="108"/>
      <c r="AO103" s="108"/>
      <c r="AP103" s="108"/>
      <c r="AQ103" s="108"/>
      <c r="AR103" s="108"/>
      <c r="AS103" s="108"/>
      <c r="AT103" s="108"/>
      <c r="AU103" s="108"/>
      <c r="AV103" s="108"/>
      <c r="AW103" s="108"/>
      <c r="AX103" s="108"/>
      <c r="AY103" s="108"/>
      <c r="AZ103" s="108"/>
      <c r="BA103" s="108"/>
      <c r="BB103" s="108"/>
      <c r="BC103" s="108"/>
      <c r="BD103" s="108"/>
      <c r="BE103" s="108"/>
      <c r="BF103" s="108"/>
      <c r="BG103" s="108"/>
      <c r="BH103" s="108"/>
      <c r="BI103" s="108"/>
      <c r="BJ103" s="108"/>
      <c r="BK103" s="108"/>
      <c r="BL103" s="108"/>
      <c r="BM103" s="108"/>
      <c r="BN103" s="108"/>
      <c r="BO103" s="108"/>
      <c r="BP103" s="108"/>
      <c r="BQ103" s="108"/>
      <c r="BR103" s="108"/>
    </row>
    <row r="104" spans="1:70">
      <c r="A104" s="108"/>
      <c r="B104" s="108"/>
      <c r="C104" s="108"/>
      <c r="D104" s="108"/>
      <c r="E104" s="108"/>
      <c r="F104" s="108"/>
      <c r="G104" s="108"/>
      <c r="H104" s="108"/>
      <c r="I104" s="108"/>
      <c r="J104" s="108"/>
      <c r="K104" s="108"/>
      <c r="L104" s="108"/>
      <c r="M104" s="108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108"/>
      <c r="AB104" s="108"/>
      <c r="AC104" s="108"/>
      <c r="AD104" s="108"/>
      <c r="AE104" s="108"/>
      <c r="AF104" s="108"/>
      <c r="AG104" s="108"/>
      <c r="AH104" s="108"/>
      <c r="AI104" s="108"/>
      <c r="AJ104" s="108"/>
      <c r="AK104" s="108"/>
      <c r="AL104" s="108"/>
      <c r="AM104" s="108"/>
      <c r="AN104" s="108"/>
      <c r="AO104" s="108"/>
      <c r="AP104" s="108"/>
      <c r="AQ104" s="108"/>
      <c r="AR104" s="108"/>
      <c r="AS104" s="108"/>
      <c r="AT104" s="108"/>
      <c r="AU104" s="108"/>
      <c r="AV104" s="108"/>
      <c r="AW104" s="108"/>
      <c r="AX104" s="108"/>
      <c r="AY104" s="108"/>
      <c r="AZ104" s="108"/>
      <c r="BA104" s="108"/>
      <c r="BB104" s="108"/>
      <c r="BC104" s="108"/>
      <c r="BD104" s="108"/>
      <c r="BE104" s="108"/>
      <c r="BF104" s="108"/>
      <c r="BG104" s="108"/>
      <c r="BH104" s="108"/>
      <c r="BI104" s="108"/>
      <c r="BJ104" s="108"/>
      <c r="BK104" s="108"/>
      <c r="BL104" s="108"/>
      <c r="BM104" s="108"/>
      <c r="BN104" s="108"/>
      <c r="BO104" s="108"/>
      <c r="BP104" s="108"/>
      <c r="BQ104" s="108"/>
      <c r="BR104" s="108"/>
    </row>
    <row r="105" spans="1:70">
      <c r="A105" s="108"/>
      <c r="B105" s="108"/>
      <c r="C105" s="108"/>
      <c r="D105" s="108"/>
      <c r="E105" s="108"/>
      <c r="F105" s="108"/>
      <c r="G105" s="108"/>
      <c r="H105" s="108"/>
      <c r="I105" s="108"/>
      <c r="J105" s="108"/>
      <c r="K105" s="108"/>
      <c r="L105" s="108"/>
      <c r="M105" s="108"/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  <c r="Y105" s="108"/>
      <c r="Z105" s="108"/>
      <c r="AA105" s="108"/>
      <c r="AB105" s="108"/>
      <c r="AC105" s="108"/>
      <c r="AD105" s="108"/>
      <c r="AE105" s="108"/>
      <c r="AF105" s="108"/>
      <c r="AG105" s="108"/>
      <c r="AH105" s="108"/>
      <c r="AI105" s="108"/>
      <c r="AJ105" s="108"/>
      <c r="AK105" s="108"/>
      <c r="AL105" s="108"/>
      <c r="AM105" s="108"/>
      <c r="AN105" s="108"/>
      <c r="AO105" s="108"/>
      <c r="AP105" s="108"/>
      <c r="AQ105" s="108"/>
      <c r="AR105" s="108"/>
      <c r="AS105" s="108"/>
      <c r="AT105" s="108"/>
      <c r="AU105" s="108"/>
      <c r="AV105" s="108"/>
      <c r="AW105" s="108"/>
      <c r="AX105" s="108"/>
      <c r="AY105" s="108"/>
      <c r="AZ105" s="108"/>
      <c r="BA105" s="108"/>
      <c r="BB105" s="108"/>
      <c r="BC105" s="108"/>
      <c r="BD105" s="108"/>
      <c r="BE105" s="108"/>
      <c r="BF105" s="108"/>
      <c r="BG105" s="108"/>
      <c r="BH105" s="108"/>
      <c r="BI105" s="108"/>
      <c r="BJ105" s="108"/>
      <c r="BK105" s="108"/>
      <c r="BL105" s="108"/>
      <c r="BM105" s="108"/>
      <c r="BN105" s="108"/>
      <c r="BO105" s="108"/>
      <c r="BP105" s="108"/>
      <c r="BQ105" s="108"/>
      <c r="BR105" s="108"/>
    </row>
    <row r="106" spans="1:70">
      <c r="A106" s="108"/>
      <c r="B106" s="108"/>
      <c r="C106" s="108"/>
      <c r="D106" s="108"/>
      <c r="E106" s="108"/>
      <c r="F106" s="108"/>
      <c r="G106" s="108"/>
      <c r="H106" s="108"/>
      <c r="I106" s="108"/>
      <c r="J106" s="108"/>
      <c r="K106" s="108"/>
      <c r="L106" s="108"/>
      <c r="M106" s="108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  <c r="Y106" s="108"/>
      <c r="Z106" s="108"/>
      <c r="AA106" s="108"/>
      <c r="AB106" s="108"/>
      <c r="AC106" s="108"/>
      <c r="AD106" s="108"/>
      <c r="AE106" s="108"/>
      <c r="AF106" s="108"/>
      <c r="AG106" s="108"/>
      <c r="AH106" s="108"/>
      <c r="AI106" s="108"/>
      <c r="AJ106" s="108"/>
      <c r="AK106" s="108"/>
      <c r="AL106" s="108"/>
      <c r="AM106" s="108"/>
      <c r="AN106" s="108"/>
      <c r="AO106" s="108"/>
      <c r="AP106" s="108"/>
      <c r="AQ106" s="108"/>
      <c r="AR106" s="108"/>
      <c r="AS106" s="108"/>
      <c r="AT106" s="108"/>
      <c r="AU106" s="108"/>
      <c r="AV106" s="108"/>
      <c r="AW106" s="108"/>
      <c r="AX106" s="108"/>
      <c r="AY106" s="108"/>
      <c r="AZ106" s="108"/>
      <c r="BA106" s="108"/>
      <c r="BB106" s="108"/>
      <c r="BC106" s="108"/>
      <c r="BD106" s="108"/>
      <c r="BE106" s="108"/>
      <c r="BF106" s="108"/>
      <c r="BG106" s="108"/>
      <c r="BH106" s="108"/>
      <c r="BI106" s="108"/>
      <c r="BJ106" s="108"/>
      <c r="BK106" s="108"/>
      <c r="BL106" s="108"/>
      <c r="BM106" s="108"/>
      <c r="BN106" s="108"/>
      <c r="BO106" s="108"/>
      <c r="BP106" s="108"/>
      <c r="BQ106" s="108"/>
      <c r="BR106" s="108"/>
    </row>
    <row r="107" spans="1:70">
      <c r="A107" s="108"/>
      <c r="B107" s="108"/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  <c r="AA107" s="108"/>
      <c r="AB107" s="108"/>
      <c r="AC107" s="108"/>
      <c r="AD107" s="108"/>
      <c r="AE107" s="108"/>
      <c r="AF107" s="108"/>
      <c r="AG107" s="108"/>
      <c r="AH107" s="108"/>
      <c r="AI107" s="108"/>
      <c r="AJ107" s="108"/>
      <c r="AK107" s="108"/>
      <c r="AL107" s="108"/>
      <c r="AM107" s="108"/>
      <c r="AN107" s="108"/>
      <c r="AO107" s="108"/>
      <c r="AP107" s="108"/>
      <c r="AQ107" s="108"/>
      <c r="AR107" s="108"/>
      <c r="AS107" s="108"/>
      <c r="AT107" s="108"/>
      <c r="AU107" s="108"/>
      <c r="AV107" s="108"/>
      <c r="AW107" s="108"/>
      <c r="AX107" s="108"/>
      <c r="AY107" s="108"/>
      <c r="AZ107" s="108"/>
      <c r="BA107" s="108"/>
      <c r="BB107" s="108"/>
      <c r="BC107" s="108"/>
      <c r="BD107" s="108"/>
      <c r="BE107" s="108"/>
      <c r="BF107" s="108"/>
      <c r="BG107" s="108"/>
      <c r="BH107" s="108"/>
      <c r="BI107" s="108"/>
      <c r="BJ107" s="108"/>
      <c r="BK107" s="108"/>
      <c r="BL107" s="108"/>
      <c r="BM107" s="108"/>
      <c r="BN107" s="108"/>
      <c r="BO107" s="108"/>
      <c r="BP107" s="108"/>
      <c r="BQ107" s="108"/>
      <c r="BR107" s="108"/>
    </row>
    <row r="108" spans="1:70">
      <c r="A108" s="108"/>
      <c r="B108" s="108"/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  <c r="M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  <c r="AB108" s="108"/>
      <c r="AC108" s="108"/>
      <c r="AD108" s="108"/>
      <c r="AE108" s="108"/>
      <c r="AF108" s="108"/>
      <c r="AG108" s="108"/>
      <c r="AH108" s="108"/>
      <c r="AI108" s="108"/>
      <c r="AJ108" s="108"/>
      <c r="AK108" s="108"/>
      <c r="AL108" s="108"/>
      <c r="AM108" s="108"/>
      <c r="AN108" s="108"/>
      <c r="AO108" s="108"/>
      <c r="AP108" s="108"/>
      <c r="AQ108" s="108"/>
      <c r="AR108" s="108"/>
      <c r="AS108" s="108"/>
      <c r="AT108" s="108"/>
      <c r="AU108" s="108"/>
      <c r="AV108" s="108"/>
      <c r="AW108" s="108"/>
      <c r="AX108" s="108"/>
      <c r="AY108" s="108"/>
      <c r="AZ108" s="108"/>
      <c r="BA108" s="108"/>
      <c r="BB108" s="108"/>
      <c r="BC108" s="108"/>
      <c r="BD108" s="108"/>
      <c r="BE108" s="108"/>
      <c r="BF108" s="108"/>
      <c r="BG108" s="108"/>
      <c r="BH108" s="108"/>
      <c r="BI108" s="108"/>
      <c r="BJ108" s="108"/>
      <c r="BK108" s="108"/>
      <c r="BL108" s="108"/>
      <c r="BM108" s="108"/>
      <c r="BN108" s="108"/>
      <c r="BO108" s="108"/>
      <c r="BP108" s="108"/>
      <c r="BQ108" s="108"/>
      <c r="BR108" s="108"/>
    </row>
    <row r="109" spans="1:70">
      <c r="A109" s="108"/>
      <c r="B109" s="108"/>
      <c r="C109" s="108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  <c r="AD109" s="108"/>
      <c r="AE109" s="108"/>
      <c r="AF109" s="108"/>
      <c r="AG109" s="108"/>
      <c r="AH109" s="108"/>
      <c r="AI109" s="108"/>
      <c r="AJ109" s="108"/>
      <c r="AK109" s="108"/>
      <c r="AL109" s="108"/>
      <c r="AM109" s="108"/>
      <c r="AN109" s="108"/>
      <c r="AO109" s="108"/>
      <c r="AP109" s="108"/>
      <c r="AQ109" s="108"/>
      <c r="AR109" s="108"/>
      <c r="AS109" s="108"/>
      <c r="AT109" s="108"/>
      <c r="AU109" s="108"/>
      <c r="AV109" s="108"/>
      <c r="AW109" s="108"/>
      <c r="AX109" s="108"/>
      <c r="AY109" s="108"/>
      <c r="AZ109" s="108"/>
      <c r="BA109" s="108"/>
      <c r="BB109" s="108"/>
      <c r="BC109" s="108"/>
      <c r="BD109" s="108"/>
      <c r="BE109" s="108"/>
      <c r="BF109" s="108"/>
      <c r="BG109" s="108"/>
      <c r="BH109" s="108"/>
      <c r="BI109" s="108"/>
      <c r="BJ109" s="108"/>
      <c r="BK109" s="108"/>
      <c r="BL109" s="108"/>
      <c r="BM109" s="108"/>
      <c r="BN109" s="108"/>
      <c r="BO109" s="108"/>
      <c r="BP109" s="108"/>
      <c r="BQ109" s="108"/>
      <c r="BR109" s="108"/>
    </row>
    <row r="110" spans="1:70">
      <c r="A110" s="108"/>
      <c r="B110" s="108"/>
      <c r="C110" s="108"/>
      <c r="D110" s="108"/>
      <c r="E110" s="108"/>
      <c r="F110" s="108"/>
      <c r="G110" s="108"/>
      <c r="H110" s="108"/>
      <c r="I110" s="108"/>
      <c r="J110" s="108"/>
      <c r="K110" s="108"/>
      <c r="L110" s="108"/>
      <c r="M110" s="108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  <c r="AA110" s="108"/>
      <c r="AB110" s="108"/>
      <c r="AC110" s="108"/>
      <c r="AD110" s="108"/>
      <c r="AE110" s="108"/>
      <c r="AF110" s="108"/>
      <c r="AG110" s="108"/>
      <c r="AH110" s="108"/>
      <c r="AI110" s="108"/>
      <c r="AJ110" s="108"/>
      <c r="AK110" s="108"/>
      <c r="AL110" s="108"/>
      <c r="AM110" s="108"/>
      <c r="AN110" s="108"/>
      <c r="AO110" s="108"/>
      <c r="AP110" s="108"/>
      <c r="AQ110" s="108"/>
      <c r="AR110" s="108"/>
      <c r="AS110" s="108"/>
      <c r="AT110" s="108"/>
      <c r="AU110" s="108"/>
      <c r="AV110" s="108"/>
      <c r="AW110" s="108"/>
      <c r="AX110" s="108"/>
      <c r="AY110" s="108"/>
      <c r="AZ110" s="108"/>
      <c r="BA110" s="108"/>
      <c r="BB110" s="108"/>
      <c r="BC110" s="108"/>
      <c r="BD110" s="108"/>
      <c r="BE110" s="108"/>
      <c r="BF110" s="108"/>
      <c r="BG110" s="108"/>
      <c r="BH110" s="108"/>
      <c r="BI110" s="108"/>
      <c r="BJ110" s="108"/>
      <c r="BK110" s="108"/>
      <c r="BL110" s="108"/>
      <c r="BM110" s="108"/>
      <c r="BN110" s="108"/>
      <c r="BO110" s="108"/>
      <c r="BP110" s="108"/>
      <c r="BQ110" s="108"/>
      <c r="BR110" s="108"/>
    </row>
    <row r="111" spans="1:70">
      <c r="A111" s="108"/>
      <c r="B111" s="108"/>
      <c r="C111" s="108"/>
      <c r="D111" s="108"/>
      <c r="E111" s="108"/>
      <c r="F111" s="108"/>
      <c r="G111" s="108"/>
      <c r="H111" s="108"/>
      <c r="I111" s="108"/>
      <c r="J111" s="108"/>
      <c r="K111" s="108"/>
      <c r="L111" s="108"/>
      <c r="M111" s="108"/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8"/>
      <c r="Z111" s="108"/>
      <c r="AA111" s="108"/>
      <c r="AB111" s="108"/>
      <c r="AC111" s="108"/>
      <c r="AD111" s="108"/>
      <c r="AE111" s="108"/>
      <c r="AF111" s="108"/>
      <c r="AG111" s="108"/>
      <c r="AH111" s="108"/>
      <c r="AI111" s="108"/>
      <c r="AJ111" s="108"/>
      <c r="AK111" s="108"/>
      <c r="AL111" s="108"/>
      <c r="AM111" s="108"/>
      <c r="AN111" s="108"/>
      <c r="AO111" s="108"/>
      <c r="AP111" s="108"/>
      <c r="AQ111" s="108"/>
      <c r="AR111" s="108"/>
      <c r="AS111" s="108"/>
      <c r="AT111" s="108"/>
      <c r="AU111" s="108"/>
      <c r="AV111" s="108"/>
      <c r="AW111" s="108"/>
      <c r="AX111" s="108"/>
      <c r="AY111" s="108"/>
      <c r="AZ111" s="108"/>
      <c r="BA111" s="108"/>
      <c r="BB111" s="108"/>
      <c r="BC111" s="108"/>
      <c r="BD111" s="108"/>
      <c r="BE111" s="108"/>
      <c r="BF111" s="108"/>
      <c r="BG111" s="108"/>
      <c r="BH111" s="108"/>
      <c r="BI111" s="108"/>
      <c r="BJ111" s="108"/>
      <c r="BK111" s="108"/>
      <c r="BL111" s="108"/>
      <c r="BM111" s="108"/>
      <c r="BN111" s="108"/>
      <c r="BO111" s="108"/>
      <c r="BP111" s="108"/>
      <c r="BQ111" s="108"/>
      <c r="BR111" s="108"/>
    </row>
    <row r="112" spans="1:70">
      <c r="A112" s="108"/>
      <c r="B112" s="108"/>
      <c r="C112" s="108"/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  <c r="AN112" s="108"/>
      <c r="AO112" s="108"/>
      <c r="AP112" s="108"/>
      <c r="AQ112" s="108"/>
      <c r="AR112" s="108"/>
      <c r="AS112" s="108"/>
      <c r="AT112" s="108"/>
      <c r="AU112" s="108"/>
      <c r="AV112" s="108"/>
      <c r="AW112" s="108"/>
      <c r="AX112" s="108"/>
      <c r="AY112" s="108"/>
      <c r="AZ112" s="108"/>
      <c r="BA112" s="108"/>
      <c r="BB112" s="108"/>
      <c r="BC112" s="108"/>
      <c r="BD112" s="108"/>
      <c r="BE112" s="108"/>
      <c r="BF112" s="108"/>
      <c r="BG112" s="108"/>
      <c r="BH112" s="108"/>
      <c r="BI112" s="108"/>
      <c r="BJ112" s="108"/>
      <c r="BK112" s="108"/>
      <c r="BL112" s="108"/>
      <c r="BM112" s="108"/>
      <c r="BN112" s="108"/>
      <c r="BO112" s="108"/>
      <c r="BP112" s="108"/>
      <c r="BQ112" s="108"/>
      <c r="BR112" s="108"/>
    </row>
    <row r="113" spans="1:70">
      <c r="A113" s="108"/>
      <c r="B113" s="108"/>
      <c r="C113" s="108"/>
      <c r="D113" s="108"/>
      <c r="E113" s="108"/>
      <c r="F113" s="108"/>
      <c r="G113" s="108"/>
      <c r="H113" s="108"/>
      <c r="I113" s="108"/>
      <c r="J113" s="108"/>
      <c r="K113" s="108"/>
      <c r="L113" s="108"/>
      <c r="M113" s="108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8"/>
      <c r="Z113" s="108"/>
      <c r="AA113" s="108"/>
      <c r="AB113" s="108"/>
      <c r="AC113" s="108"/>
      <c r="AD113" s="108"/>
      <c r="AE113" s="108"/>
      <c r="AF113" s="108"/>
      <c r="AG113" s="108"/>
      <c r="AH113" s="108"/>
      <c r="AI113" s="108"/>
      <c r="AJ113" s="108"/>
      <c r="AK113" s="108"/>
      <c r="AL113" s="108"/>
      <c r="AM113" s="108"/>
      <c r="AN113" s="108"/>
      <c r="AO113" s="108"/>
      <c r="AP113" s="108"/>
      <c r="AQ113" s="108"/>
      <c r="AR113" s="108"/>
      <c r="AS113" s="108"/>
      <c r="AT113" s="108"/>
      <c r="AU113" s="108"/>
      <c r="AV113" s="108"/>
      <c r="AW113" s="108"/>
      <c r="AX113" s="108"/>
      <c r="AY113" s="108"/>
      <c r="AZ113" s="108"/>
      <c r="BA113" s="108"/>
      <c r="BB113" s="108"/>
      <c r="BC113" s="108"/>
      <c r="BD113" s="108"/>
      <c r="BE113" s="108"/>
      <c r="BF113" s="108"/>
      <c r="BG113" s="108"/>
      <c r="BH113" s="108"/>
      <c r="BI113" s="108"/>
      <c r="BJ113" s="108"/>
      <c r="BK113" s="108"/>
      <c r="BL113" s="108"/>
      <c r="BM113" s="108"/>
      <c r="BN113" s="108"/>
      <c r="BO113" s="108"/>
      <c r="BP113" s="108"/>
      <c r="BQ113" s="108"/>
      <c r="BR113" s="108"/>
    </row>
    <row r="114" spans="1:70">
      <c r="A114" s="108"/>
      <c r="B114" s="108"/>
      <c r="C114" s="108"/>
      <c r="D114" s="108"/>
      <c r="E114" s="108"/>
      <c r="F114" s="108"/>
      <c r="G114" s="108"/>
      <c r="H114" s="108"/>
      <c r="I114" s="108"/>
      <c r="J114" s="108"/>
      <c r="K114" s="108"/>
      <c r="L114" s="108"/>
      <c r="M114" s="108"/>
      <c r="O114" s="108"/>
      <c r="P114" s="108"/>
      <c r="Q114" s="108"/>
      <c r="R114" s="108"/>
      <c r="S114" s="108"/>
      <c r="T114" s="108"/>
      <c r="U114" s="108"/>
      <c r="V114" s="108"/>
      <c r="W114" s="108"/>
      <c r="X114" s="108"/>
      <c r="Y114" s="108"/>
      <c r="Z114" s="108"/>
      <c r="AA114" s="108"/>
      <c r="AB114" s="108"/>
      <c r="AC114" s="108"/>
      <c r="AD114" s="108"/>
      <c r="AE114" s="108"/>
      <c r="AF114" s="108"/>
      <c r="AG114" s="108"/>
      <c r="AH114" s="108"/>
      <c r="AI114" s="108"/>
      <c r="AJ114" s="108"/>
      <c r="AK114" s="108"/>
      <c r="AL114" s="108"/>
      <c r="AM114" s="108"/>
      <c r="AN114" s="108"/>
      <c r="AO114" s="108"/>
      <c r="AP114" s="108"/>
      <c r="AQ114" s="108"/>
      <c r="AR114" s="108"/>
      <c r="AS114" s="108"/>
      <c r="AT114" s="108"/>
      <c r="AU114" s="108"/>
      <c r="AV114" s="108"/>
      <c r="AW114" s="108"/>
      <c r="AX114" s="108"/>
      <c r="AY114" s="108"/>
      <c r="AZ114" s="108"/>
      <c r="BA114" s="108"/>
      <c r="BB114" s="108"/>
      <c r="BC114" s="108"/>
      <c r="BD114" s="108"/>
      <c r="BE114" s="108"/>
      <c r="BF114" s="108"/>
      <c r="BG114" s="108"/>
      <c r="BH114" s="108"/>
      <c r="BI114" s="108"/>
      <c r="BJ114" s="108"/>
      <c r="BK114" s="108"/>
      <c r="BL114" s="108"/>
      <c r="BM114" s="108"/>
      <c r="BN114" s="108"/>
      <c r="BO114" s="108"/>
      <c r="BP114" s="108"/>
      <c r="BQ114" s="108"/>
      <c r="BR114" s="108"/>
    </row>
    <row r="115" spans="1:70">
      <c r="A115" s="108"/>
      <c r="B115" s="108"/>
      <c r="C115" s="108"/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O115" s="108"/>
      <c r="P115" s="108"/>
      <c r="Q115" s="108"/>
      <c r="R115" s="108"/>
      <c r="S115" s="108"/>
      <c r="T115" s="108"/>
      <c r="U115" s="108"/>
      <c r="V115" s="108"/>
      <c r="W115" s="108"/>
      <c r="X115" s="108"/>
      <c r="Y115" s="108"/>
      <c r="Z115" s="108"/>
      <c r="AA115" s="108"/>
      <c r="AB115" s="108"/>
      <c r="AC115" s="108"/>
      <c r="AD115" s="108"/>
      <c r="AE115" s="108"/>
      <c r="AF115" s="108"/>
      <c r="AG115" s="108"/>
      <c r="AH115" s="108"/>
      <c r="AI115" s="108"/>
      <c r="AJ115" s="108"/>
      <c r="AK115" s="108"/>
      <c r="AL115" s="108"/>
      <c r="AM115" s="108"/>
      <c r="AN115" s="108"/>
      <c r="AO115" s="108"/>
      <c r="AP115" s="108"/>
      <c r="AQ115" s="108"/>
      <c r="AR115" s="108"/>
      <c r="AS115" s="108"/>
      <c r="AT115" s="108"/>
      <c r="AU115" s="108"/>
      <c r="AV115" s="108"/>
      <c r="AW115" s="108"/>
      <c r="AX115" s="108"/>
      <c r="AY115" s="108"/>
      <c r="AZ115" s="108"/>
      <c r="BA115" s="108"/>
      <c r="BB115" s="108"/>
      <c r="BC115" s="108"/>
      <c r="BD115" s="108"/>
      <c r="BE115" s="108"/>
      <c r="BF115" s="108"/>
      <c r="BG115" s="108"/>
      <c r="BH115" s="108"/>
      <c r="BI115" s="108"/>
      <c r="BJ115" s="108"/>
      <c r="BK115" s="108"/>
      <c r="BL115" s="108"/>
      <c r="BM115" s="108"/>
      <c r="BN115" s="108"/>
      <c r="BO115" s="108"/>
      <c r="BP115" s="108"/>
      <c r="BQ115" s="108"/>
      <c r="BR115" s="108"/>
    </row>
    <row r="116" spans="1:70">
      <c r="A116" s="108"/>
      <c r="B116" s="108"/>
      <c r="C116" s="108"/>
      <c r="D116" s="108"/>
      <c r="E116" s="108"/>
      <c r="F116" s="108"/>
      <c r="G116" s="108"/>
      <c r="H116" s="108"/>
      <c r="I116" s="108"/>
      <c r="J116" s="108"/>
      <c r="K116" s="108"/>
      <c r="L116" s="108"/>
      <c r="M116" s="108"/>
      <c r="O116" s="108"/>
      <c r="P116" s="108"/>
      <c r="Q116" s="108"/>
      <c r="R116" s="108"/>
      <c r="S116" s="108"/>
      <c r="T116" s="108"/>
      <c r="U116" s="108"/>
      <c r="V116" s="108"/>
      <c r="W116" s="108"/>
      <c r="X116" s="108"/>
      <c r="Y116" s="108"/>
      <c r="Z116" s="108"/>
      <c r="AA116" s="108"/>
      <c r="AB116" s="108"/>
      <c r="AC116" s="108"/>
      <c r="AD116" s="108"/>
      <c r="AE116" s="108"/>
      <c r="AF116" s="108"/>
      <c r="AG116" s="108"/>
      <c r="AH116" s="108"/>
      <c r="AI116" s="108"/>
      <c r="AJ116" s="108"/>
      <c r="AK116" s="108"/>
      <c r="AL116" s="108"/>
      <c r="AM116" s="108"/>
      <c r="AN116" s="108"/>
      <c r="AO116" s="108"/>
      <c r="AP116" s="108"/>
      <c r="AQ116" s="108"/>
      <c r="AR116" s="108"/>
      <c r="AS116" s="108"/>
      <c r="AT116" s="108"/>
      <c r="AU116" s="108"/>
      <c r="AV116" s="108"/>
      <c r="AW116" s="108"/>
      <c r="AX116" s="108"/>
      <c r="AY116" s="108"/>
      <c r="AZ116" s="108"/>
      <c r="BA116" s="108"/>
      <c r="BB116" s="108"/>
      <c r="BC116" s="108"/>
      <c r="BD116" s="108"/>
      <c r="BE116" s="108"/>
      <c r="BF116" s="108"/>
      <c r="BG116" s="108"/>
      <c r="BH116" s="108"/>
      <c r="BI116" s="108"/>
      <c r="BJ116" s="108"/>
      <c r="BK116" s="108"/>
      <c r="BL116" s="108"/>
      <c r="BM116" s="108"/>
      <c r="BN116" s="108"/>
      <c r="BO116" s="108"/>
      <c r="BP116" s="108"/>
      <c r="BQ116" s="108"/>
      <c r="BR116" s="108"/>
    </row>
    <row r="117" spans="1:70">
      <c r="A117" s="108"/>
      <c r="B117" s="108"/>
      <c r="C117" s="108"/>
      <c r="D117" s="108"/>
      <c r="E117" s="108"/>
      <c r="F117" s="108"/>
      <c r="G117" s="108"/>
      <c r="H117" s="108"/>
      <c r="I117" s="108"/>
      <c r="J117" s="108"/>
      <c r="K117" s="108"/>
      <c r="L117" s="108"/>
      <c r="M117" s="108"/>
      <c r="O117" s="108"/>
      <c r="P117" s="108"/>
      <c r="Q117" s="108"/>
      <c r="R117" s="108"/>
      <c r="S117" s="108"/>
      <c r="T117" s="108"/>
      <c r="U117" s="108"/>
      <c r="V117" s="108"/>
      <c r="W117" s="108"/>
      <c r="X117" s="108"/>
      <c r="Y117" s="108"/>
      <c r="Z117" s="108"/>
      <c r="AA117" s="108"/>
      <c r="AB117" s="108"/>
      <c r="AC117" s="108"/>
      <c r="AD117" s="108"/>
      <c r="AE117" s="108"/>
      <c r="AF117" s="108"/>
      <c r="AG117" s="108"/>
      <c r="AH117" s="108"/>
      <c r="AI117" s="108"/>
      <c r="AJ117" s="108"/>
      <c r="AK117" s="108"/>
      <c r="AL117" s="108"/>
      <c r="AM117" s="108"/>
      <c r="AN117" s="108"/>
      <c r="AO117" s="108"/>
      <c r="AP117" s="108"/>
      <c r="AQ117" s="108"/>
      <c r="AR117" s="108"/>
      <c r="AS117" s="108"/>
      <c r="AT117" s="108"/>
      <c r="AU117" s="108"/>
      <c r="AV117" s="108"/>
      <c r="AW117" s="108"/>
      <c r="AX117" s="108"/>
      <c r="AY117" s="108"/>
      <c r="AZ117" s="108"/>
      <c r="BA117" s="108"/>
      <c r="BB117" s="108"/>
      <c r="BC117" s="108"/>
      <c r="BD117" s="108"/>
      <c r="BE117" s="108"/>
      <c r="BF117" s="108"/>
      <c r="BG117" s="108"/>
      <c r="BH117" s="108"/>
      <c r="BI117" s="108"/>
      <c r="BJ117" s="108"/>
      <c r="BK117" s="108"/>
      <c r="BL117" s="108"/>
      <c r="BM117" s="108"/>
      <c r="BN117" s="108"/>
      <c r="BO117" s="108"/>
      <c r="BP117" s="108"/>
      <c r="BQ117" s="108"/>
      <c r="BR117" s="108"/>
    </row>
    <row r="118" spans="1:70">
      <c r="A118" s="108"/>
      <c r="B118" s="108"/>
      <c r="C118" s="108"/>
      <c r="D118" s="108"/>
      <c r="E118" s="108"/>
      <c r="F118" s="108"/>
      <c r="G118" s="108"/>
      <c r="H118" s="108"/>
      <c r="I118" s="108"/>
      <c r="J118" s="108"/>
      <c r="K118" s="108"/>
      <c r="L118" s="108"/>
      <c r="M118" s="108"/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  <c r="Y118" s="108"/>
      <c r="Z118" s="108"/>
      <c r="AA118" s="108"/>
      <c r="AB118" s="108"/>
      <c r="AC118" s="108"/>
      <c r="AD118" s="108"/>
      <c r="AE118" s="108"/>
      <c r="AF118" s="108"/>
      <c r="AG118" s="108"/>
      <c r="AH118" s="108"/>
      <c r="AI118" s="108"/>
      <c r="AJ118" s="108"/>
      <c r="AK118" s="108"/>
      <c r="AL118" s="108"/>
      <c r="AM118" s="108"/>
      <c r="AN118" s="108"/>
      <c r="AO118" s="108"/>
      <c r="AP118" s="108"/>
      <c r="AQ118" s="108"/>
      <c r="AR118" s="108"/>
      <c r="AS118" s="108"/>
      <c r="AT118" s="108"/>
      <c r="AU118" s="108"/>
      <c r="AV118" s="108"/>
      <c r="AW118" s="108"/>
      <c r="AX118" s="108"/>
      <c r="AY118" s="108"/>
      <c r="AZ118" s="108"/>
      <c r="BA118" s="108"/>
      <c r="BB118" s="108"/>
      <c r="BC118" s="108"/>
      <c r="BD118" s="108"/>
      <c r="BE118" s="108"/>
      <c r="BF118" s="108"/>
      <c r="BG118" s="108"/>
      <c r="BH118" s="108"/>
      <c r="BI118" s="108"/>
      <c r="BJ118" s="108"/>
      <c r="BK118" s="108"/>
      <c r="BL118" s="108"/>
      <c r="BM118" s="108"/>
      <c r="BN118" s="108"/>
      <c r="BO118" s="108"/>
      <c r="BP118" s="108"/>
      <c r="BQ118" s="108"/>
      <c r="BR118" s="108"/>
    </row>
    <row r="119" spans="1:70">
      <c r="A119" s="108"/>
      <c r="B119" s="108"/>
      <c r="C119" s="108"/>
      <c r="D119" s="108"/>
      <c r="E119" s="108"/>
      <c r="F119" s="108"/>
      <c r="G119" s="108"/>
      <c r="H119" s="108"/>
      <c r="I119" s="108"/>
      <c r="J119" s="108"/>
      <c r="K119" s="108"/>
      <c r="L119" s="108"/>
      <c r="M119" s="108"/>
      <c r="O119" s="108"/>
      <c r="P119" s="108"/>
      <c r="Q119" s="108"/>
      <c r="R119" s="108"/>
      <c r="S119" s="108"/>
      <c r="T119" s="108"/>
      <c r="U119" s="108"/>
      <c r="V119" s="108"/>
      <c r="W119" s="108"/>
      <c r="X119" s="108"/>
      <c r="Y119" s="108"/>
      <c r="Z119" s="108"/>
      <c r="AA119" s="108"/>
      <c r="AB119" s="108"/>
      <c r="AC119" s="108"/>
      <c r="AD119" s="108"/>
      <c r="AE119" s="108"/>
      <c r="AF119" s="108"/>
      <c r="AG119" s="108"/>
      <c r="AH119" s="108"/>
      <c r="AI119" s="108"/>
      <c r="AJ119" s="108"/>
      <c r="AK119" s="108"/>
      <c r="AL119" s="108"/>
      <c r="AM119" s="108"/>
      <c r="AN119" s="108"/>
      <c r="AO119" s="108"/>
      <c r="AP119" s="108"/>
      <c r="AQ119" s="108"/>
      <c r="AR119" s="108"/>
      <c r="AS119" s="108"/>
      <c r="AT119" s="108"/>
      <c r="AU119" s="108"/>
      <c r="AV119" s="108"/>
      <c r="AW119" s="108"/>
      <c r="AX119" s="108"/>
      <c r="AY119" s="108"/>
      <c r="AZ119" s="108"/>
      <c r="BA119" s="108"/>
      <c r="BB119" s="108"/>
      <c r="BC119" s="108"/>
      <c r="BD119" s="108"/>
      <c r="BE119" s="108"/>
      <c r="BF119" s="108"/>
      <c r="BG119" s="108"/>
      <c r="BH119" s="108"/>
      <c r="BI119" s="108"/>
      <c r="BJ119" s="108"/>
      <c r="BK119" s="108"/>
      <c r="BL119" s="108"/>
      <c r="BM119" s="108"/>
      <c r="BN119" s="108"/>
      <c r="BO119" s="108"/>
      <c r="BP119" s="108"/>
      <c r="BQ119" s="108"/>
      <c r="BR119" s="108"/>
    </row>
    <row r="120" spans="1:70">
      <c r="A120" s="108"/>
      <c r="B120" s="108"/>
      <c r="C120" s="108"/>
      <c r="D120" s="108"/>
      <c r="E120" s="108"/>
      <c r="F120" s="108"/>
      <c r="G120" s="108"/>
      <c r="H120" s="108"/>
      <c r="I120" s="108"/>
      <c r="J120" s="108"/>
      <c r="K120" s="108"/>
      <c r="L120" s="108"/>
      <c r="M120" s="108"/>
      <c r="O120" s="108"/>
      <c r="P120" s="108"/>
      <c r="Q120" s="108"/>
      <c r="R120" s="108"/>
      <c r="S120" s="108"/>
      <c r="T120" s="108"/>
      <c r="U120" s="108"/>
      <c r="V120" s="108"/>
      <c r="W120" s="108"/>
      <c r="X120" s="108"/>
      <c r="Y120" s="108"/>
      <c r="Z120" s="108"/>
      <c r="AA120" s="108"/>
      <c r="AB120" s="108"/>
      <c r="AC120" s="108"/>
      <c r="AD120" s="108"/>
      <c r="AE120" s="108"/>
      <c r="AF120" s="108"/>
      <c r="AG120" s="108"/>
      <c r="AH120" s="108"/>
      <c r="AI120" s="108"/>
      <c r="AJ120" s="108"/>
      <c r="AK120" s="108"/>
      <c r="AL120" s="108"/>
      <c r="AM120" s="108"/>
      <c r="AN120" s="108"/>
      <c r="AO120" s="108"/>
      <c r="AP120" s="108"/>
      <c r="AQ120" s="108"/>
      <c r="AR120" s="108"/>
      <c r="AS120" s="108"/>
      <c r="AT120" s="108"/>
      <c r="AU120" s="108"/>
      <c r="AV120" s="108"/>
      <c r="AW120" s="108"/>
      <c r="AX120" s="108"/>
      <c r="AY120" s="108"/>
      <c r="AZ120" s="108"/>
      <c r="BA120" s="108"/>
      <c r="BB120" s="108"/>
      <c r="BC120" s="108"/>
      <c r="BD120" s="108"/>
      <c r="BE120" s="108"/>
      <c r="BF120" s="108"/>
      <c r="BG120" s="108"/>
      <c r="BH120" s="108"/>
      <c r="BI120" s="108"/>
      <c r="BJ120" s="108"/>
      <c r="BK120" s="108"/>
      <c r="BL120" s="108"/>
      <c r="BM120" s="108"/>
      <c r="BN120" s="108"/>
      <c r="BO120" s="108"/>
      <c r="BP120" s="108"/>
      <c r="BQ120" s="108"/>
      <c r="BR120" s="108"/>
    </row>
    <row r="121" spans="1:70">
      <c r="A121" s="108"/>
      <c r="B121" s="108"/>
      <c r="C121" s="108"/>
      <c r="D121" s="108"/>
      <c r="E121" s="108"/>
      <c r="F121" s="108"/>
      <c r="G121" s="108"/>
      <c r="H121" s="108"/>
      <c r="I121" s="108"/>
      <c r="J121" s="108"/>
      <c r="K121" s="108"/>
      <c r="L121" s="108"/>
      <c r="M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08"/>
      <c r="AG121" s="108"/>
      <c r="AH121" s="108"/>
      <c r="AI121" s="108"/>
      <c r="AJ121" s="108"/>
      <c r="AK121" s="108"/>
      <c r="AL121" s="108"/>
      <c r="AM121" s="108"/>
      <c r="AN121" s="108"/>
      <c r="AO121" s="108"/>
      <c r="AP121" s="108"/>
      <c r="AQ121" s="108"/>
      <c r="AR121" s="108"/>
      <c r="AS121" s="108"/>
      <c r="AT121" s="108"/>
      <c r="AU121" s="108"/>
      <c r="AV121" s="108"/>
      <c r="AW121" s="108"/>
      <c r="AX121" s="108"/>
      <c r="AY121" s="108"/>
      <c r="AZ121" s="108"/>
      <c r="BA121" s="108"/>
      <c r="BB121" s="108"/>
      <c r="BC121" s="108"/>
      <c r="BD121" s="108"/>
      <c r="BE121" s="108"/>
      <c r="BF121" s="108"/>
      <c r="BG121" s="108"/>
      <c r="BH121" s="108"/>
      <c r="BI121" s="108"/>
      <c r="BJ121" s="108"/>
      <c r="BK121" s="108"/>
      <c r="BL121" s="108"/>
      <c r="BM121" s="108"/>
      <c r="BN121" s="108"/>
      <c r="BO121" s="108"/>
      <c r="BP121" s="108"/>
      <c r="BQ121" s="108"/>
      <c r="BR121" s="108"/>
    </row>
    <row r="122" spans="1:70">
      <c r="A122" s="108"/>
      <c r="B122" s="108"/>
      <c r="C122" s="108"/>
      <c r="D122" s="108"/>
      <c r="E122" s="108"/>
      <c r="F122" s="108"/>
      <c r="G122" s="108"/>
      <c r="H122" s="108"/>
      <c r="I122" s="108"/>
      <c r="J122" s="108"/>
      <c r="K122" s="108"/>
      <c r="L122" s="108"/>
      <c r="M122" s="108"/>
      <c r="O122" s="108"/>
      <c r="P122" s="108"/>
      <c r="Q122" s="108"/>
      <c r="R122" s="108"/>
      <c r="S122" s="108"/>
      <c r="T122" s="108"/>
      <c r="U122" s="108"/>
      <c r="V122" s="108"/>
      <c r="W122" s="108"/>
      <c r="X122" s="108"/>
      <c r="Y122" s="108"/>
      <c r="Z122" s="108"/>
      <c r="AA122" s="108"/>
      <c r="AB122" s="108"/>
      <c r="AC122" s="108"/>
      <c r="AD122" s="108"/>
      <c r="AE122" s="108"/>
      <c r="AF122" s="108"/>
      <c r="AG122" s="108"/>
      <c r="AH122" s="108"/>
      <c r="AI122" s="108"/>
      <c r="AJ122" s="108"/>
      <c r="AK122" s="108"/>
      <c r="AL122" s="108"/>
      <c r="AM122" s="108"/>
      <c r="AN122" s="108"/>
      <c r="AO122" s="108"/>
      <c r="AP122" s="108"/>
      <c r="AQ122" s="108"/>
      <c r="AR122" s="108"/>
      <c r="AS122" s="108"/>
      <c r="AT122" s="108"/>
      <c r="AU122" s="108"/>
      <c r="AV122" s="108"/>
      <c r="AW122" s="108"/>
      <c r="AX122" s="108"/>
      <c r="AY122" s="108"/>
      <c r="AZ122" s="108"/>
      <c r="BA122" s="108"/>
      <c r="BB122" s="108"/>
      <c r="BC122" s="108"/>
      <c r="BD122" s="108"/>
      <c r="BE122" s="108"/>
      <c r="BF122" s="108"/>
      <c r="BG122" s="108"/>
      <c r="BH122" s="108"/>
      <c r="BI122" s="108"/>
      <c r="BJ122" s="108"/>
      <c r="BK122" s="108"/>
      <c r="BL122" s="108"/>
      <c r="BM122" s="108"/>
      <c r="BN122" s="108"/>
      <c r="BO122" s="108"/>
      <c r="BP122" s="108"/>
      <c r="BQ122" s="108"/>
      <c r="BR122" s="108"/>
    </row>
    <row r="123" spans="1:70">
      <c r="A123" s="108"/>
      <c r="B123" s="108"/>
      <c r="C123" s="108"/>
      <c r="D123" s="108"/>
      <c r="E123" s="108"/>
      <c r="F123" s="108"/>
      <c r="G123" s="108"/>
      <c r="H123" s="108"/>
      <c r="I123" s="108"/>
      <c r="J123" s="108"/>
      <c r="K123" s="108"/>
      <c r="L123" s="108"/>
      <c r="M123" s="108"/>
      <c r="O123" s="108"/>
      <c r="P123" s="108"/>
      <c r="Q123" s="108"/>
      <c r="R123" s="108"/>
      <c r="S123" s="108"/>
      <c r="T123" s="108"/>
      <c r="U123" s="108"/>
      <c r="V123" s="108"/>
      <c r="W123" s="108"/>
      <c r="X123" s="108"/>
      <c r="Y123" s="108"/>
      <c r="Z123" s="108"/>
      <c r="AA123" s="108"/>
      <c r="AB123" s="108"/>
      <c r="AC123" s="108"/>
      <c r="AD123" s="108"/>
      <c r="AE123" s="108"/>
      <c r="AF123" s="108"/>
      <c r="AG123" s="108"/>
      <c r="AH123" s="108"/>
      <c r="AI123" s="108"/>
      <c r="AJ123" s="108"/>
      <c r="AK123" s="108"/>
      <c r="AL123" s="108"/>
      <c r="AM123" s="108"/>
      <c r="AN123" s="108"/>
      <c r="AO123" s="108"/>
      <c r="AP123" s="108"/>
      <c r="AQ123" s="108"/>
      <c r="AR123" s="108"/>
      <c r="AS123" s="108"/>
      <c r="AT123" s="108"/>
      <c r="AU123" s="108"/>
      <c r="AV123" s="108"/>
      <c r="AW123" s="108"/>
      <c r="AX123" s="108"/>
      <c r="AY123" s="108"/>
      <c r="AZ123" s="108"/>
      <c r="BA123" s="108"/>
      <c r="BB123" s="108"/>
      <c r="BC123" s="108"/>
      <c r="BD123" s="108"/>
      <c r="BE123" s="108"/>
      <c r="BF123" s="108"/>
      <c r="BG123" s="108"/>
      <c r="BH123" s="108"/>
      <c r="BI123" s="108"/>
      <c r="BJ123" s="108"/>
      <c r="BK123" s="108"/>
      <c r="BL123" s="108"/>
      <c r="BM123" s="108"/>
      <c r="BN123" s="108"/>
      <c r="BO123" s="108"/>
      <c r="BP123" s="108"/>
      <c r="BQ123" s="108"/>
      <c r="BR123" s="108"/>
    </row>
    <row r="124" spans="1:70">
      <c r="A124" s="108"/>
      <c r="B124" s="108"/>
      <c r="C124" s="108"/>
      <c r="D124" s="108"/>
      <c r="E124" s="108"/>
      <c r="F124" s="108"/>
      <c r="G124" s="108"/>
      <c r="H124" s="108"/>
      <c r="I124" s="108"/>
      <c r="J124" s="108"/>
      <c r="K124" s="108"/>
      <c r="L124" s="108"/>
      <c r="M124" s="108"/>
      <c r="O124" s="108"/>
      <c r="P124" s="108"/>
      <c r="Q124" s="108"/>
      <c r="R124" s="108"/>
      <c r="S124" s="108"/>
      <c r="T124" s="108"/>
      <c r="U124" s="108"/>
      <c r="V124" s="108"/>
      <c r="W124" s="108"/>
      <c r="X124" s="108"/>
      <c r="Y124" s="108"/>
      <c r="Z124" s="108"/>
      <c r="AA124" s="108"/>
      <c r="AB124" s="108"/>
      <c r="AC124" s="108"/>
      <c r="AD124" s="108"/>
      <c r="AE124" s="108"/>
      <c r="AF124" s="108"/>
      <c r="AG124" s="108"/>
      <c r="AH124" s="108"/>
      <c r="AI124" s="108"/>
      <c r="AJ124" s="108"/>
      <c r="AK124" s="108"/>
      <c r="AL124" s="108"/>
      <c r="AM124" s="108"/>
      <c r="AN124" s="108"/>
      <c r="AO124" s="108"/>
      <c r="AP124" s="108"/>
      <c r="AQ124" s="108"/>
      <c r="AR124" s="108"/>
      <c r="AS124" s="108"/>
      <c r="AT124" s="108"/>
      <c r="AU124" s="108"/>
      <c r="AV124" s="108"/>
      <c r="AW124" s="108"/>
      <c r="AX124" s="108"/>
      <c r="AY124" s="108"/>
      <c r="AZ124" s="108"/>
      <c r="BA124" s="108"/>
      <c r="BB124" s="108"/>
      <c r="BC124" s="108"/>
      <c r="BD124" s="108"/>
      <c r="BE124" s="108"/>
      <c r="BF124" s="108"/>
      <c r="BG124" s="108"/>
      <c r="BH124" s="108"/>
      <c r="BI124" s="108"/>
      <c r="BJ124" s="108"/>
      <c r="BK124" s="108"/>
      <c r="BL124" s="108"/>
      <c r="BM124" s="108"/>
      <c r="BN124" s="108"/>
      <c r="BO124" s="108"/>
      <c r="BP124" s="108"/>
      <c r="BQ124" s="108"/>
      <c r="BR124" s="108"/>
    </row>
    <row r="125" spans="1:70">
      <c r="A125" s="108"/>
      <c r="B125" s="108"/>
      <c r="C125" s="108"/>
      <c r="D125" s="108"/>
      <c r="E125" s="108"/>
      <c r="F125" s="108"/>
      <c r="G125" s="108"/>
      <c r="H125" s="108"/>
      <c r="I125" s="108"/>
      <c r="J125" s="108"/>
      <c r="K125" s="108"/>
      <c r="L125" s="108"/>
      <c r="M125" s="108"/>
      <c r="O125" s="108"/>
      <c r="P125" s="108"/>
      <c r="Q125" s="108"/>
      <c r="R125" s="108"/>
      <c r="S125" s="108"/>
      <c r="T125" s="108"/>
      <c r="U125" s="108"/>
      <c r="V125" s="108"/>
      <c r="W125" s="108"/>
      <c r="X125" s="108"/>
      <c r="Y125" s="108"/>
      <c r="Z125" s="108"/>
      <c r="AA125" s="108"/>
      <c r="AB125" s="108"/>
      <c r="AC125" s="108"/>
      <c r="AD125" s="108"/>
      <c r="AE125" s="108"/>
      <c r="AF125" s="108"/>
      <c r="AG125" s="108"/>
      <c r="AH125" s="108"/>
      <c r="AI125" s="108"/>
      <c r="AJ125" s="108"/>
      <c r="AK125" s="108"/>
      <c r="AL125" s="108"/>
      <c r="AM125" s="108"/>
      <c r="AN125" s="108"/>
      <c r="AO125" s="108"/>
      <c r="AP125" s="108"/>
      <c r="AQ125" s="108"/>
      <c r="AR125" s="108"/>
      <c r="AS125" s="108"/>
      <c r="AT125" s="108"/>
      <c r="AU125" s="108"/>
      <c r="AV125" s="108"/>
      <c r="AW125" s="108"/>
      <c r="AX125" s="108"/>
      <c r="AY125" s="108"/>
      <c r="AZ125" s="108"/>
      <c r="BA125" s="108"/>
      <c r="BB125" s="108"/>
      <c r="BC125" s="108"/>
      <c r="BD125" s="108"/>
      <c r="BE125" s="108"/>
      <c r="BF125" s="108"/>
      <c r="BG125" s="108"/>
      <c r="BH125" s="108"/>
      <c r="BI125" s="108"/>
      <c r="BJ125" s="108"/>
      <c r="BK125" s="108"/>
      <c r="BL125" s="108"/>
      <c r="BM125" s="108"/>
      <c r="BN125" s="108"/>
      <c r="BO125" s="108"/>
      <c r="BP125" s="108"/>
      <c r="BQ125" s="108"/>
      <c r="BR125" s="108"/>
    </row>
    <row r="126" spans="1:70">
      <c r="A126" s="108"/>
      <c r="B126" s="108"/>
      <c r="C126" s="108"/>
      <c r="D126" s="108"/>
      <c r="E126" s="108"/>
      <c r="F126" s="108"/>
      <c r="G126" s="108"/>
      <c r="H126" s="108"/>
      <c r="I126" s="108"/>
      <c r="J126" s="108"/>
      <c r="K126" s="108"/>
      <c r="L126" s="108"/>
      <c r="M126" s="108"/>
      <c r="O126" s="108"/>
      <c r="P126" s="108"/>
      <c r="Q126" s="108"/>
      <c r="R126" s="108"/>
      <c r="S126" s="108"/>
      <c r="T126" s="108"/>
      <c r="U126" s="108"/>
      <c r="V126" s="108"/>
      <c r="W126" s="108"/>
      <c r="X126" s="108"/>
      <c r="Y126" s="108"/>
      <c r="Z126" s="108"/>
      <c r="AA126" s="108"/>
      <c r="AB126" s="108"/>
      <c r="AC126" s="108"/>
      <c r="AD126" s="108"/>
      <c r="AE126" s="108"/>
      <c r="AF126" s="108"/>
      <c r="AG126" s="108"/>
      <c r="AH126" s="108"/>
      <c r="AI126" s="108"/>
      <c r="AJ126" s="108"/>
      <c r="AK126" s="108"/>
      <c r="AL126" s="108"/>
      <c r="AM126" s="108"/>
      <c r="AN126" s="108"/>
      <c r="AO126" s="108"/>
      <c r="AP126" s="108"/>
      <c r="AQ126" s="108"/>
      <c r="AR126" s="108"/>
      <c r="AS126" s="108"/>
      <c r="AT126" s="108"/>
      <c r="AU126" s="108"/>
      <c r="AV126" s="108"/>
      <c r="AW126" s="108"/>
      <c r="AX126" s="108"/>
      <c r="AY126" s="108"/>
      <c r="AZ126" s="108"/>
      <c r="BA126" s="108"/>
      <c r="BB126" s="108"/>
      <c r="BC126" s="108"/>
      <c r="BD126" s="108"/>
      <c r="BE126" s="108"/>
      <c r="BF126" s="108"/>
      <c r="BG126" s="108"/>
      <c r="BH126" s="108"/>
      <c r="BI126" s="108"/>
      <c r="BJ126" s="108"/>
      <c r="BK126" s="108"/>
      <c r="BL126" s="108"/>
      <c r="BM126" s="108"/>
      <c r="BN126" s="108"/>
      <c r="BO126" s="108"/>
      <c r="BP126" s="108"/>
      <c r="BQ126" s="108"/>
      <c r="BR126" s="108"/>
    </row>
    <row r="127" spans="1:70">
      <c r="A127" s="108"/>
      <c r="B127" s="108"/>
      <c r="C127" s="108"/>
      <c r="D127" s="108"/>
      <c r="E127" s="108"/>
      <c r="F127" s="108"/>
      <c r="G127" s="108"/>
      <c r="H127" s="108"/>
      <c r="I127" s="108"/>
      <c r="J127" s="108"/>
      <c r="K127" s="108"/>
      <c r="L127" s="108"/>
      <c r="M127" s="108"/>
      <c r="O127" s="108"/>
      <c r="P127" s="108"/>
      <c r="Q127" s="108"/>
      <c r="R127" s="108"/>
      <c r="S127" s="108"/>
      <c r="T127" s="108"/>
      <c r="U127" s="108"/>
      <c r="V127" s="108"/>
      <c r="W127" s="108"/>
      <c r="X127" s="108"/>
      <c r="Y127" s="108"/>
      <c r="Z127" s="108"/>
      <c r="AA127" s="108"/>
      <c r="AB127" s="108"/>
      <c r="AC127" s="108"/>
      <c r="AD127" s="108"/>
      <c r="AE127" s="108"/>
      <c r="AF127" s="108"/>
      <c r="AG127" s="108"/>
      <c r="AH127" s="108"/>
      <c r="AI127" s="108"/>
      <c r="AJ127" s="108"/>
      <c r="AK127" s="108"/>
      <c r="AL127" s="108"/>
      <c r="AM127" s="108"/>
      <c r="AN127" s="108"/>
      <c r="AO127" s="108"/>
      <c r="AP127" s="108"/>
      <c r="AQ127" s="108"/>
      <c r="AR127" s="108"/>
      <c r="AS127" s="108"/>
      <c r="AT127" s="108"/>
      <c r="AU127" s="108"/>
      <c r="AV127" s="108"/>
      <c r="AW127" s="108"/>
      <c r="AX127" s="108"/>
      <c r="AY127" s="108"/>
      <c r="AZ127" s="108"/>
      <c r="BA127" s="108"/>
      <c r="BB127" s="108"/>
      <c r="BC127" s="108"/>
      <c r="BD127" s="108"/>
      <c r="BE127" s="108"/>
      <c r="BF127" s="108"/>
      <c r="BG127" s="108"/>
      <c r="BH127" s="108"/>
      <c r="BI127" s="108"/>
      <c r="BJ127" s="108"/>
      <c r="BK127" s="108"/>
      <c r="BL127" s="108"/>
      <c r="BM127" s="108"/>
      <c r="BN127" s="108"/>
      <c r="BO127" s="108"/>
      <c r="BP127" s="108"/>
      <c r="BQ127" s="108"/>
      <c r="BR127" s="108"/>
    </row>
    <row r="128" spans="1:70">
      <c r="A128" s="108"/>
      <c r="B128" s="108"/>
      <c r="C128" s="108"/>
      <c r="D128" s="108"/>
      <c r="E128" s="108"/>
      <c r="F128" s="108"/>
      <c r="G128" s="108"/>
      <c r="H128" s="108"/>
      <c r="I128" s="108"/>
      <c r="J128" s="108"/>
      <c r="K128" s="108"/>
      <c r="L128" s="108"/>
      <c r="M128" s="108"/>
      <c r="O128" s="108"/>
      <c r="P128" s="108"/>
      <c r="Q128" s="108"/>
      <c r="R128" s="108"/>
      <c r="S128" s="108"/>
      <c r="T128" s="108"/>
      <c r="U128" s="108"/>
      <c r="V128" s="108"/>
      <c r="W128" s="108"/>
      <c r="X128" s="108"/>
      <c r="Y128" s="108"/>
      <c r="Z128" s="108"/>
      <c r="AA128" s="108"/>
      <c r="AB128" s="108"/>
      <c r="AC128" s="108"/>
      <c r="AD128" s="108"/>
      <c r="AE128" s="108"/>
      <c r="AF128" s="108"/>
      <c r="AG128" s="108"/>
      <c r="AH128" s="108"/>
      <c r="AI128" s="108"/>
      <c r="AJ128" s="108"/>
      <c r="AK128" s="108"/>
      <c r="AL128" s="108"/>
      <c r="AM128" s="108"/>
      <c r="AN128" s="108"/>
      <c r="AO128" s="108"/>
      <c r="AP128" s="108"/>
      <c r="AQ128" s="108"/>
      <c r="AR128" s="108"/>
      <c r="AS128" s="108"/>
      <c r="AT128" s="108"/>
      <c r="AU128" s="108"/>
      <c r="AV128" s="108"/>
      <c r="AW128" s="108"/>
      <c r="AX128" s="108"/>
      <c r="AY128" s="108"/>
      <c r="AZ128" s="108"/>
      <c r="BA128" s="108"/>
      <c r="BB128" s="108"/>
      <c r="BC128" s="108"/>
      <c r="BD128" s="108"/>
      <c r="BE128" s="108"/>
      <c r="BF128" s="108"/>
      <c r="BG128" s="108"/>
      <c r="BH128" s="108"/>
      <c r="BI128" s="108"/>
      <c r="BJ128" s="108"/>
      <c r="BK128" s="108"/>
      <c r="BL128" s="108"/>
      <c r="BM128" s="108"/>
      <c r="BN128" s="108"/>
      <c r="BO128" s="108"/>
      <c r="BP128" s="108"/>
      <c r="BQ128" s="108"/>
      <c r="BR128" s="108"/>
    </row>
    <row r="129" spans="1:70">
      <c r="A129" s="108"/>
      <c r="B129" s="108"/>
      <c r="C129" s="108"/>
      <c r="D129" s="108"/>
      <c r="E129" s="108"/>
      <c r="F129" s="108"/>
      <c r="G129" s="108"/>
      <c r="H129" s="108"/>
      <c r="I129" s="108"/>
      <c r="J129" s="108"/>
      <c r="K129" s="108"/>
      <c r="L129" s="108"/>
      <c r="M129" s="108"/>
      <c r="O129" s="108"/>
      <c r="P129" s="108"/>
      <c r="Q129" s="108"/>
      <c r="R129" s="108"/>
      <c r="S129" s="108"/>
      <c r="T129" s="108"/>
      <c r="U129" s="108"/>
      <c r="V129" s="108"/>
      <c r="W129" s="108"/>
      <c r="X129" s="108"/>
      <c r="Y129" s="108"/>
      <c r="Z129" s="108"/>
      <c r="AA129" s="108"/>
      <c r="AB129" s="108"/>
      <c r="AC129" s="108"/>
      <c r="AD129" s="108"/>
      <c r="AE129" s="108"/>
      <c r="AF129" s="108"/>
      <c r="AG129" s="108"/>
      <c r="AH129" s="108"/>
      <c r="AI129" s="108"/>
      <c r="AJ129" s="108"/>
      <c r="AK129" s="108"/>
      <c r="AL129" s="108"/>
      <c r="AM129" s="108"/>
      <c r="AN129" s="108"/>
      <c r="AO129" s="108"/>
      <c r="AP129" s="108"/>
      <c r="AQ129" s="108"/>
      <c r="AR129" s="108"/>
      <c r="AS129" s="108"/>
      <c r="AT129" s="108"/>
      <c r="AU129" s="108"/>
      <c r="AV129" s="108"/>
      <c r="AW129" s="108"/>
      <c r="AX129" s="108"/>
      <c r="AY129" s="108"/>
      <c r="AZ129" s="108"/>
      <c r="BA129" s="108"/>
      <c r="BB129" s="108"/>
      <c r="BC129" s="108"/>
      <c r="BD129" s="108"/>
      <c r="BE129" s="108"/>
      <c r="BF129" s="108"/>
      <c r="BG129" s="108"/>
      <c r="BH129" s="108"/>
      <c r="BI129" s="108"/>
      <c r="BJ129" s="108"/>
      <c r="BK129" s="108"/>
      <c r="BL129" s="108"/>
      <c r="BM129" s="108"/>
      <c r="BN129" s="108"/>
      <c r="BO129" s="108"/>
      <c r="BP129" s="108"/>
      <c r="BQ129" s="108"/>
      <c r="BR129" s="108"/>
    </row>
    <row r="130" spans="1:70">
      <c r="A130" s="108"/>
      <c r="B130" s="108"/>
      <c r="C130" s="108"/>
      <c r="D130" s="108"/>
      <c r="E130" s="108"/>
      <c r="F130" s="108"/>
      <c r="G130" s="108"/>
      <c r="H130" s="108"/>
      <c r="I130" s="108"/>
      <c r="J130" s="108"/>
      <c r="K130" s="108"/>
      <c r="L130" s="108"/>
      <c r="M130" s="108"/>
      <c r="O130" s="108"/>
      <c r="P130" s="108"/>
      <c r="Q130" s="108"/>
      <c r="R130" s="108"/>
      <c r="S130" s="108"/>
      <c r="T130" s="108"/>
      <c r="U130" s="108"/>
      <c r="V130" s="108"/>
      <c r="W130" s="108"/>
      <c r="X130" s="108"/>
      <c r="Y130" s="108"/>
      <c r="Z130" s="108"/>
      <c r="AA130" s="108"/>
      <c r="AB130" s="108"/>
      <c r="AC130" s="108"/>
      <c r="AD130" s="108"/>
      <c r="AE130" s="108"/>
      <c r="AF130" s="108"/>
      <c r="AG130" s="108"/>
      <c r="AH130" s="108"/>
      <c r="AI130" s="108"/>
      <c r="AJ130" s="108"/>
      <c r="AK130" s="108"/>
      <c r="AL130" s="108"/>
      <c r="AM130" s="108"/>
      <c r="AN130" s="108"/>
      <c r="AO130" s="108"/>
      <c r="AP130" s="108"/>
      <c r="AQ130" s="108"/>
      <c r="AR130" s="108"/>
      <c r="AS130" s="108"/>
      <c r="AT130" s="108"/>
      <c r="AU130" s="108"/>
      <c r="AV130" s="108"/>
      <c r="AW130" s="108"/>
      <c r="AX130" s="108"/>
      <c r="AY130" s="108"/>
      <c r="AZ130" s="108"/>
      <c r="BA130" s="108"/>
      <c r="BB130" s="108"/>
      <c r="BC130" s="108"/>
      <c r="BD130" s="108"/>
      <c r="BE130" s="108"/>
      <c r="BF130" s="108"/>
      <c r="BG130" s="108"/>
      <c r="BH130" s="108"/>
      <c r="BI130" s="108"/>
      <c r="BJ130" s="108"/>
      <c r="BK130" s="108"/>
      <c r="BL130" s="108"/>
      <c r="BM130" s="108"/>
      <c r="BN130" s="108"/>
      <c r="BO130" s="108"/>
      <c r="BP130" s="108"/>
      <c r="BQ130" s="108"/>
      <c r="BR130" s="108"/>
    </row>
    <row r="131" spans="1:70">
      <c r="A131" s="108"/>
      <c r="B131" s="108"/>
      <c r="C131" s="108"/>
      <c r="D131" s="108"/>
      <c r="E131" s="108"/>
      <c r="F131" s="108"/>
      <c r="G131" s="108"/>
      <c r="H131" s="108"/>
      <c r="I131" s="108"/>
      <c r="J131" s="108"/>
      <c r="K131" s="108"/>
      <c r="L131" s="108"/>
      <c r="M131" s="108"/>
      <c r="O131" s="108"/>
      <c r="P131" s="108"/>
      <c r="Q131" s="108"/>
      <c r="R131" s="108"/>
      <c r="S131" s="108"/>
      <c r="T131" s="108"/>
      <c r="U131" s="108"/>
      <c r="V131" s="108"/>
      <c r="W131" s="108"/>
      <c r="X131" s="108"/>
      <c r="Y131" s="108"/>
      <c r="Z131" s="108"/>
      <c r="AA131" s="108"/>
      <c r="AB131" s="108"/>
      <c r="AC131" s="108"/>
      <c r="AD131" s="108"/>
      <c r="AE131" s="108"/>
      <c r="AF131" s="108"/>
      <c r="AG131" s="108"/>
      <c r="AH131" s="108"/>
      <c r="AI131" s="108"/>
      <c r="AJ131" s="108"/>
      <c r="AK131" s="108"/>
      <c r="AL131" s="108"/>
      <c r="AM131" s="108"/>
      <c r="AN131" s="108"/>
      <c r="AO131" s="108"/>
      <c r="AP131" s="108"/>
      <c r="AQ131" s="108"/>
      <c r="AR131" s="108"/>
      <c r="AS131" s="108"/>
      <c r="AT131" s="108"/>
      <c r="AU131" s="108"/>
      <c r="AV131" s="108"/>
      <c r="AW131" s="108"/>
      <c r="AX131" s="108"/>
      <c r="AY131" s="108"/>
      <c r="AZ131" s="108"/>
      <c r="BA131" s="108"/>
      <c r="BB131" s="108"/>
      <c r="BC131" s="108"/>
      <c r="BD131" s="108"/>
      <c r="BE131" s="108"/>
      <c r="BF131" s="108"/>
      <c r="BG131" s="108"/>
      <c r="BH131" s="108"/>
      <c r="BI131" s="108"/>
      <c r="BJ131" s="108"/>
      <c r="BK131" s="108"/>
      <c r="BL131" s="108"/>
      <c r="BM131" s="108"/>
      <c r="BN131" s="108"/>
      <c r="BO131" s="108"/>
      <c r="BP131" s="108"/>
      <c r="BQ131" s="108"/>
      <c r="BR131" s="108"/>
    </row>
    <row r="132" spans="1:70">
      <c r="A132" s="108"/>
      <c r="B132" s="108"/>
      <c r="C132" s="108"/>
      <c r="D132" s="108"/>
      <c r="E132" s="108"/>
      <c r="F132" s="108"/>
      <c r="G132" s="108"/>
      <c r="H132" s="108"/>
      <c r="I132" s="108"/>
      <c r="J132" s="108"/>
      <c r="K132" s="108"/>
      <c r="L132" s="108"/>
      <c r="M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108"/>
      <c r="AA132" s="108"/>
      <c r="AB132" s="108"/>
      <c r="AC132" s="108"/>
      <c r="AD132" s="108"/>
      <c r="AE132" s="108"/>
      <c r="AF132" s="108"/>
      <c r="AG132" s="108"/>
      <c r="AH132" s="108"/>
      <c r="AI132" s="108"/>
      <c r="AJ132" s="108"/>
      <c r="AK132" s="108"/>
      <c r="AL132" s="108"/>
      <c r="AM132" s="108"/>
      <c r="AN132" s="108"/>
      <c r="AO132" s="108"/>
      <c r="AP132" s="108"/>
      <c r="AQ132" s="108"/>
      <c r="AR132" s="108"/>
      <c r="AS132" s="108"/>
      <c r="AT132" s="108"/>
      <c r="AU132" s="108"/>
      <c r="AV132" s="108"/>
      <c r="AW132" s="108"/>
      <c r="AX132" s="108"/>
      <c r="AY132" s="108"/>
      <c r="AZ132" s="108"/>
      <c r="BA132" s="108"/>
      <c r="BB132" s="108"/>
      <c r="BC132" s="108"/>
      <c r="BD132" s="108"/>
      <c r="BE132" s="108"/>
      <c r="BF132" s="108"/>
      <c r="BG132" s="108"/>
      <c r="BH132" s="108"/>
      <c r="BI132" s="108"/>
      <c r="BJ132" s="108"/>
      <c r="BK132" s="108"/>
      <c r="BL132" s="108"/>
      <c r="BM132" s="108"/>
      <c r="BN132" s="108"/>
      <c r="BO132" s="108"/>
      <c r="BP132" s="108"/>
      <c r="BQ132" s="108"/>
      <c r="BR132" s="108"/>
    </row>
    <row r="133" spans="1:70">
      <c r="A133" s="108"/>
      <c r="B133" s="108"/>
      <c r="C133" s="108"/>
      <c r="D133" s="108"/>
      <c r="E133" s="108"/>
      <c r="F133" s="108"/>
      <c r="G133" s="108"/>
      <c r="H133" s="108"/>
      <c r="I133" s="108"/>
      <c r="J133" s="108"/>
      <c r="K133" s="108"/>
      <c r="L133" s="108"/>
      <c r="M133" s="108"/>
      <c r="O133" s="108"/>
      <c r="P133" s="108"/>
      <c r="Q133" s="108"/>
      <c r="R133" s="108"/>
      <c r="S133" s="108"/>
      <c r="T133" s="108"/>
      <c r="U133" s="108"/>
      <c r="V133" s="108"/>
      <c r="W133" s="108"/>
      <c r="X133" s="108"/>
      <c r="Y133" s="108"/>
      <c r="Z133" s="108"/>
      <c r="AA133" s="108"/>
      <c r="AB133" s="108"/>
      <c r="AC133" s="108"/>
      <c r="AD133" s="108"/>
      <c r="AE133" s="108"/>
      <c r="AF133" s="108"/>
      <c r="AG133" s="108"/>
      <c r="AH133" s="108"/>
      <c r="AI133" s="108"/>
      <c r="AJ133" s="108"/>
      <c r="AK133" s="108"/>
      <c r="AL133" s="108"/>
      <c r="AM133" s="108"/>
      <c r="AN133" s="108"/>
      <c r="AO133" s="108"/>
      <c r="AP133" s="108"/>
      <c r="AQ133" s="108"/>
      <c r="AR133" s="108"/>
      <c r="AS133" s="108"/>
      <c r="AT133" s="108"/>
      <c r="AU133" s="108"/>
      <c r="AV133" s="108"/>
      <c r="AW133" s="108"/>
      <c r="AX133" s="108"/>
      <c r="AY133" s="108"/>
      <c r="AZ133" s="108"/>
      <c r="BA133" s="108"/>
      <c r="BB133" s="108"/>
      <c r="BC133" s="108"/>
      <c r="BD133" s="108"/>
      <c r="BE133" s="108"/>
      <c r="BF133" s="108"/>
      <c r="BG133" s="108"/>
      <c r="BH133" s="108"/>
      <c r="BI133" s="108"/>
      <c r="BJ133" s="108"/>
      <c r="BK133" s="108"/>
      <c r="BL133" s="108"/>
      <c r="BM133" s="108"/>
      <c r="BN133" s="108"/>
      <c r="BO133" s="108"/>
      <c r="BP133" s="108"/>
      <c r="BQ133" s="108"/>
      <c r="BR133" s="108"/>
    </row>
    <row r="134" spans="1:70">
      <c r="A134" s="108"/>
      <c r="B134" s="108"/>
      <c r="C134" s="108"/>
      <c r="D134" s="108"/>
      <c r="E134" s="108"/>
      <c r="F134" s="108"/>
      <c r="G134" s="108"/>
      <c r="H134" s="108"/>
      <c r="I134" s="108"/>
      <c r="J134" s="108"/>
      <c r="K134" s="108"/>
      <c r="L134" s="108"/>
      <c r="M134" s="108"/>
      <c r="O134" s="108"/>
      <c r="P134" s="108"/>
      <c r="Q134" s="108"/>
      <c r="R134" s="108"/>
      <c r="S134" s="108"/>
      <c r="T134" s="108"/>
      <c r="U134" s="108"/>
      <c r="V134" s="108"/>
      <c r="W134" s="108"/>
      <c r="X134" s="108"/>
      <c r="Y134" s="108"/>
      <c r="Z134" s="108"/>
      <c r="AA134" s="108"/>
      <c r="AB134" s="108"/>
      <c r="AC134" s="108"/>
      <c r="AD134" s="108"/>
      <c r="AE134" s="108"/>
      <c r="AF134" s="108"/>
      <c r="AG134" s="108"/>
      <c r="AH134" s="108"/>
      <c r="AI134" s="108"/>
      <c r="AJ134" s="108"/>
      <c r="AK134" s="108"/>
      <c r="AL134" s="108"/>
      <c r="AM134" s="108"/>
      <c r="AN134" s="108"/>
      <c r="AO134" s="108"/>
      <c r="AP134" s="108"/>
      <c r="AQ134" s="108"/>
      <c r="AR134" s="108"/>
      <c r="AS134" s="108"/>
      <c r="AT134" s="108"/>
      <c r="AU134" s="108"/>
      <c r="AV134" s="108"/>
      <c r="AW134" s="108"/>
      <c r="AX134" s="108"/>
      <c r="AY134" s="108"/>
      <c r="AZ134" s="108"/>
      <c r="BA134" s="108"/>
      <c r="BB134" s="108"/>
      <c r="BC134" s="108"/>
      <c r="BD134" s="108"/>
      <c r="BE134" s="108"/>
      <c r="BF134" s="108"/>
      <c r="BG134" s="108"/>
      <c r="BH134" s="108"/>
      <c r="BI134" s="108"/>
      <c r="BJ134" s="108"/>
      <c r="BK134" s="108"/>
      <c r="BL134" s="108"/>
      <c r="BM134" s="108"/>
      <c r="BN134" s="108"/>
      <c r="BO134" s="108"/>
      <c r="BP134" s="108"/>
      <c r="BQ134" s="108"/>
      <c r="BR134" s="108"/>
    </row>
    <row r="135" spans="1:70">
      <c r="A135" s="108"/>
      <c r="B135" s="108"/>
      <c r="C135" s="108"/>
      <c r="D135" s="108"/>
      <c r="E135" s="108"/>
      <c r="F135" s="108"/>
      <c r="G135" s="108"/>
      <c r="H135" s="108"/>
      <c r="I135" s="108"/>
      <c r="J135" s="108"/>
      <c r="K135" s="108"/>
      <c r="L135" s="108"/>
      <c r="M135" s="108"/>
      <c r="O135" s="108"/>
      <c r="P135" s="108"/>
      <c r="Q135" s="108"/>
      <c r="R135" s="108"/>
      <c r="S135" s="108"/>
      <c r="T135" s="108"/>
      <c r="U135" s="108"/>
      <c r="V135" s="108"/>
      <c r="W135" s="108"/>
      <c r="X135" s="108"/>
      <c r="Y135" s="108"/>
      <c r="Z135" s="108"/>
      <c r="AA135" s="108"/>
      <c r="AB135" s="108"/>
      <c r="AC135" s="108"/>
      <c r="AD135" s="108"/>
      <c r="AE135" s="108"/>
      <c r="AF135" s="108"/>
      <c r="AG135" s="108"/>
      <c r="AH135" s="108"/>
      <c r="AI135" s="108"/>
      <c r="AJ135" s="108"/>
      <c r="AK135" s="108"/>
      <c r="AL135" s="108"/>
      <c r="AM135" s="108"/>
      <c r="AN135" s="108"/>
      <c r="AO135" s="108"/>
      <c r="AP135" s="108"/>
      <c r="AQ135" s="108"/>
      <c r="AR135" s="108"/>
      <c r="AS135" s="108"/>
      <c r="AT135" s="108"/>
      <c r="AU135" s="108"/>
      <c r="AV135" s="108"/>
      <c r="AW135" s="108"/>
      <c r="AX135" s="108"/>
      <c r="AY135" s="108"/>
      <c r="AZ135" s="108"/>
      <c r="BA135" s="108"/>
      <c r="BB135" s="108"/>
      <c r="BC135" s="108"/>
      <c r="BD135" s="108"/>
      <c r="BE135" s="108"/>
      <c r="BF135" s="108"/>
      <c r="BG135" s="108"/>
      <c r="BH135" s="108"/>
      <c r="BI135" s="108"/>
      <c r="BJ135" s="108"/>
      <c r="BK135" s="108"/>
      <c r="BL135" s="108"/>
      <c r="BM135" s="108"/>
      <c r="BN135" s="108"/>
      <c r="BO135" s="108"/>
      <c r="BP135" s="108"/>
      <c r="BQ135" s="108"/>
      <c r="BR135" s="108"/>
    </row>
    <row r="136" spans="1:70">
      <c r="A136" s="108"/>
      <c r="B136" s="108"/>
      <c r="C136" s="108"/>
      <c r="D136" s="108"/>
      <c r="E136" s="108"/>
      <c r="F136" s="108"/>
      <c r="G136" s="108"/>
      <c r="H136" s="108"/>
      <c r="I136" s="108"/>
      <c r="J136" s="108"/>
      <c r="K136" s="108"/>
      <c r="L136" s="108"/>
      <c r="M136" s="108"/>
      <c r="O136" s="108"/>
      <c r="P136" s="108"/>
      <c r="Q136" s="108"/>
      <c r="R136" s="108"/>
      <c r="S136" s="108"/>
      <c r="T136" s="108"/>
      <c r="U136" s="108"/>
      <c r="V136" s="108"/>
      <c r="W136" s="108"/>
      <c r="X136" s="108"/>
      <c r="Y136" s="108"/>
      <c r="Z136" s="108"/>
      <c r="AA136" s="108"/>
      <c r="AB136" s="108"/>
      <c r="AC136" s="108"/>
      <c r="AD136" s="108"/>
      <c r="AE136" s="108"/>
      <c r="AF136" s="108"/>
      <c r="AG136" s="108"/>
      <c r="AH136" s="108"/>
      <c r="AI136" s="108"/>
      <c r="AJ136" s="108"/>
      <c r="AK136" s="108"/>
      <c r="AL136" s="108"/>
      <c r="AM136" s="108"/>
      <c r="AN136" s="108"/>
      <c r="AO136" s="108"/>
      <c r="AP136" s="108"/>
      <c r="AQ136" s="108"/>
      <c r="AR136" s="108"/>
      <c r="AS136" s="108"/>
      <c r="AT136" s="108"/>
      <c r="AU136" s="108"/>
      <c r="AV136" s="108"/>
      <c r="AW136" s="108"/>
      <c r="AX136" s="108"/>
      <c r="AY136" s="108"/>
      <c r="AZ136" s="108"/>
      <c r="BA136" s="108"/>
      <c r="BB136" s="108"/>
      <c r="BC136" s="108"/>
      <c r="BD136" s="108"/>
      <c r="BE136" s="108"/>
      <c r="BF136" s="108"/>
      <c r="BG136" s="108"/>
      <c r="BH136" s="108"/>
      <c r="BI136" s="108"/>
      <c r="BJ136" s="108"/>
      <c r="BK136" s="108"/>
      <c r="BL136" s="108"/>
      <c r="BM136" s="108"/>
      <c r="BN136" s="108"/>
      <c r="BO136" s="108"/>
      <c r="BP136" s="108"/>
      <c r="BQ136" s="108"/>
      <c r="BR136" s="108"/>
    </row>
    <row r="137" spans="1:70">
      <c r="A137" s="108"/>
      <c r="B137" s="108"/>
      <c r="C137" s="108"/>
      <c r="D137" s="108"/>
      <c r="E137" s="108"/>
      <c r="F137" s="108"/>
      <c r="G137" s="108"/>
      <c r="H137" s="108"/>
      <c r="I137" s="108"/>
      <c r="J137" s="108"/>
      <c r="K137" s="108"/>
      <c r="L137" s="108"/>
      <c r="M137" s="108"/>
      <c r="O137" s="108"/>
      <c r="P137" s="108"/>
      <c r="Q137" s="108"/>
      <c r="R137" s="108"/>
      <c r="S137" s="108"/>
      <c r="T137" s="108"/>
      <c r="U137" s="108"/>
      <c r="V137" s="108"/>
      <c r="W137" s="108"/>
      <c r="X137" s="108"/>
      <c r="Y137" s="108"/>
      <c r="Z137" s="108"/>
      <c r="AA137" s="108"/>
      <c r="AB137" s="108"/>
      <c r="AC137" s="108"/>
      <c r="AD137" s="108"/>
      <c r="AE137" s="108"/>
      <c r="AF137" s="108"/>
      <c r="AG137" s="108"/>
      <c r="AH137" s="108"/>
      <c r="AI137" s="108"/>
      <c r="AJ137" s="108"/>
      <c r="AK137" s="108"/>
      <c r="AL137" s="108"/>
      <c r="AM137" s="108"/>
      <c r="AN137" s="108"/>
      <c r="AO137" s="108"/>
      <c r="AP137" s="108"/>
      <c r="AQ137" s="108"/>
      <c r="AR137" s="108"/>
      <c r="AS137" s="108"/>
      <c r="AT137" s="108"/>
      <c r="AU137" s="108"/>
      <c r="AV137" s="108"/>
      <c r="AW137" s="108"/>
      <c r="AX137" s="108"/>
      <c r="AY137" s="108"/>
      <c r="AZ137" s="108"/>
      <c r="BA137" s="108"/>
      <c r="BB137" s="108"/>
      <c r="BC137" s="108"/>
      <c r="BD137" s="108"/>
      <c r="BE137" s="108"/>
      <c r="BF137" s="108"/>
      <c r="BG137" s="108"/>
      <c r="BH137" s="108"/>
      <c r="BI137" s="108"/>
      <c r="BJ137" s="108"/>
      <c r="BK137" s="108"/>
      <c r="BL137" s="108"/>
      <c r="BM137" s="108"/>
      <c r="BN137" s="108"/>
      <c r="BO137" s="108"/>
      <c r="BP137" s="108"/>
      <c r="BQ137" s="108"/>
      <c r="BR137" s="108"/>
    </row>
    <row r="138" spans="1:70">
      <c r="A138" s="108"/>
      <c r="B138" s="108"/>
      <c r="C138" s="108"/>
      <c r="D138" s="108"/>
      <c r="E138" s="108"/>
      <c r="F138" s="108"/>
      <c r="G138" s="108"/>
      <c r="H138" s="108"/>
      <c r="I138" s="108"/>
      <c r="J138" s="108"/>
      <c r="K138" s="108"/>
      <c r="L138" s="108"/>
      <c r="M138" s="108"/>
      <c r="O138" s="108"/>
      <c r="P138" s="108"/>
      <c r="Q138" s="108"/>
      <c r="R138" s="108"/>
      <c r="S138" s="108"/>
      <c r="T138" s="108"/>
      <c r="U138" s="108"/>
      <c r="V138" s="108"/>
      <c r="W138" s="108"/>
      <c r="X138" s="108"/>
      <c r="Y138" s="108"/>
      <c r="Z138" s="108"/>
      <c r="AA138" s="108"/>
      <c r="AB138" s="108"/>
      <c r="AC138" s="108"/>
      <c r="AD138" s="108"/>
      <c r="AE138" s="108"/>
      <c r="AF138" s="108"/>
      <c r="AG138" s="108"/>
      <c r="AH138" s="108"/>
      <c r="AI138" s="108"/>
      <c r="AJ138" s="108"/>
      <c r="AK138" s="108"/>
      <c r="AL138" s="108"/>
      <c r="AM138" s="108"/>
      <c r="AN138" s="108"/>
      <c r="AO138" s="108"/>
      <c r="AP138" s="108"/>
      <c r="AQ138" s="108"/>
      <c r="AR138" s="108"/>
      <c r="AS138" s="108"/>
      <c r="AT138" s="108"/>
      <c r="AU138" s="108"/>
      <c r="AV138" s="108"/>
      <c r="AW138" s="108"/>
      <c r="AX138" s="108"/>
      <c r="AY138" s="108"/>
      <c r="AZ138" s="108"/>
      <c r="BA138" s="108"/>
      <c r="BB138" s="108"/>
      <c r="BC138" s="108"/>
      <c r="BD138" s="108"/>
      <c r="BE138" s="108"/>
      <c r="BF138" s="108"/>
      <c r="BG138" s="108"/>
      <c r="BH138" s="108"/>
      <c r="BI138" s="108"/>
      <c r="BJ138" s="108"/>
      <c r="BK138" s="108"/>
      <c r="BL138" s="108"/>
      <c r="BM138" s="108"/>
      <c r="BN138" s="108"/>
      <c r="BO138" s="108"/>
      <c r="BP138" s="108"/>
      <c r="BQ138" s="108"/>
      <c r="BR138" s="108"/>
    </row>
    <row r="139" spans="1:70">
      <c r="A139" s="108"/>
      <c r="B139" s="108"/>
      <c r="C139" s="108"/>
      <c r="D139" s="108"/>
      <c r="E139" s="108"/>
      <c r="F139" s="108"/>
      <c r="G139" s="108"/>
      <c r="H139" s="108"/>
      <c r="I139" s="108"/>
      <c r="J139" s="108"/>
      <c r="K139" s="108"/>
      <c r="L139" s="108"/>
      <c r="M139" s="108"/>
      <c r="O139" s="108"/>
      <c r="P139" s="108"/>
      <c r="Q139" s="108"/>
      <c r="R139" s="108"/>
      <c r="S139" s="108"/>
      <c r="T139" s="108"/>
      <c r="U139" s="108"/>
      <c r="V139" s="108"/>
      <c r="W139" s="108"/>
      <c r="X139" s="108"/>
      <c r="Y139" s="108"/>
      <c r="Z139" s="108"/>
      <c r="AA139" s="108"/>
      <c r="AB139" s="108"/>
      <c r="AC139" s="108"/>
      <c r="AD139" s="108"/>
      <c r="AE139" s="108"/>
      <c r="AF139" s="108"/>
      <c r="AG139" s="108"/>
      <c r="AH139" s="108"/>
      <c r="AI139" s="108"/>
      <c r="AJ139" s="108"/>
      <c r="AK139" s="108"/>
      <c r="AL139" s="108"/>
      <c r="AM139" s="108"/>
      <c r="AN139" s="108"/>
      <c r="AO139" s="108"/>
      <c r="AP139" s="108"/>
      <c r="AQ139" s="108"/>
      <c r="AR139" s="108"/>
      <c r="AS139" s="108"/>
      <c r="AT139" s="108"/>
      <c r="AU139" s="108"/>
      <c r="AV139" s="108"/>
      <c r="AW139" s="108"/>
      <c r="AX139" s="108"/>
      <c r="AY139" s="108"/>
      <c r="AZ139" s="108"/>
      <c r="BA139" s="108"/>
      <c r="BB139" s="108"/>
      <c r="BC139" s="108"/>
      <c r="BD139" s="108"/>
      <c r="BE139" s="108"/>
      <c r="BF139" s="108"/>
      <c r="BG139" s="108"/>
      <c r="BH139" s="108"/>
      <c r="BI139" s="108"/>
      <c r="BJ139" s="108"/>
      <c r="BK139" s="108"/>
      <c r="BL139" s="108"/>
      <c r="BM139" s="108"/>
      <c r="BN139" s="108"/>
      <c r="BO139" s="108"/>
      <c r="BP139" s="108"/>
      <c r="BQ139" s="108"/>
      <c r="BR139" s="108"/>
    </row>
    <row r="140" spans="1:70">
      <c r="A140" s="108"/>
      <c r="B140" s="108"/>
      <c r="C140" s="108"/>
      <c r="D140" s="108"/>
      <c r="E140" s="108"/>
      <c r="F140" s="108"/>
      <c r="G140" s="108"/>
      <c r="H140" s="108"/>
      <c r="I140" s="108"/>
      <c r="J140" s="108"/>
      <c r="K140" s="108"/>
      <c r="L140" s="108"/>
      <c r="M140" s="108"/>
      <c r="O140" s="108"/>
      <c r="P140" s="108"/>
      <c r="Q140" s="108"/>
      <c r="R140" s="108"/>
      <c r="S140" s="108"/>
      <c r="T140" s="108"/>
      <c r="U140" s="108"/>
      <c r="V140" s="108"/>
      <c r="W140" s="108"/>
      <c r="X140" s="108"/>
      <c r="Y140" s="108"/>
      <c r="Z140" s="108"/>
      <c r="AA140" s="108"/>
      <c r="AB140" s="108"/>
      <c r="AC140" s="108"/>
      <c r="AD140" s="108"/>
      <c r="AE140" s="108"/>
      <c r="AF140" s="108"/>
      <c r="AG140" s="108"/>
      <c r="AH140" s="108"/>
      <c r="AI140" s="108"/>
      <c r="AJ140" s="108"/>
      <c r="AK140" s="108"/>
      <c r="AL140" s="108"/>
      <c r="AM140" s="108"/>
      <c r="AN140" s="108"/>
      <c r="AO140" s="108"/>
      <c r="AP140" s="108"/>
      <c r="AQ140" s="108"/>
      <c r="AR140" s="108"/>
      <c r="AS140" s="108"/>
      <c r="AT140" s="108"/>
      <c r="AU140" s="108"/>
      <c r="AV140" s="108"/>
      <c r="AW140" s="108"/>
      <c r="AX140" s="108"/>
      <c r="AY140" s="108"/>
      <c r="AZ140" s="108"/>
      <c r="BA140" s="108"/>
      <c r="BB140" s="108"/>
      <c r="BC140" s="108"/>
      <c r="BD140" s="108"/>
      <c r="BE140" s="108"/>
      <c r="BF140" s="108"/>
      <c r="BG140" s="108"/>
      <c r="BH140" s="108"/>
      <c r="BI140" s="108"/>
      <c r="BJ140" s="108"/>
      <c r="BK140" s="108"/>
      <c r="BL140" s="108"/>
      <c r="BM140" s="108"/>
      <c r="BN140" s="108"/>
      <c r="BO140" s="108"/>
      <c r="BP140" s="108"/>
      <c r="BQ140" s="108"/>
      <c r="BR140" s="108"/>
    </row>
    <row r="141" spans="1:70">
      <c r="A141" s="108"/>
      <c r="B141" s="108"/>
      <c r="C141" s="108"/>
      <c r="D141" s="108"/>
      <c r="E141" s="108"/>
      <c r="F141" s="108"/>
      <c r="G141" s="108"/>
      <c r="H141" s="108"/>
      <c r="I141" s="108"/>
      <c r="J141" s="108"/>
      <c r="K141" s="108"/>
      <c r="L141" s="108"/>
      <c r="M141" s="108"/>
      <c r="O141" s="108"/>
      <c r="P141" s="108"/>
      <c r="Q141" s="108"/>
      <c r="R141" s="108"/>
      <c r="S141" s="108"/>
      <c r="T141" s="108"/>
      <c r="U141" s="108"/>
      <c r="V141" s="108"/>
      <c r="W141" s="108"/>
      <c r="X141" s="108"/>
      <c r="Y141" s="108"/>
      <c r="Z141" s="108"/>
      <c r="AA141" s="108"/>
      <c r="AB141" s="108"/>
      <c r="AC141" s="108"/>
      <c r="AD141" s="108"/>
      <c r="AE141" s="108"/>
      <c r="AF141" s="108"/>
      <c r="AG141" s="108"/>
      <c r="AH141" s="108"/>
      <c r="AI141" s="108"/>
      <c r="AJ141" s="108"/>
      <c r="AK141" s="108"/>
      <c r="AL141" s="108"/>
      <c r="AM141" s="108"/>
      <c r="AN141" s="108"/>
      <c r="AO141" s="108"/>
      <c r="AP141" s="108"/>
      <c r="AQ141" s="108"/>
      <c r="AR141" s="108"/>
      <c r="AS141" s="108"/>
      <c r="AT141" s="108"/>
      <c r="AU141" s="108"/>
      <c r="AV141" s="108"/>
      <c r="AW141" s="108"/>
      <c r="AX141" s="108"/>
      <c r="AY141" s="108"/>
      <c r="AZ141" s="108"/>
      <c r="BA141" s="108"/>
      <c r="BB141" s="108"/>
      <c r="BC141" s="108"/>
      <c r="BD141" s="108"/>
      <c r="BE141" s="108"/>
      <c r="BF141" s="108"/>
      <c r="BG141" s="108"/>
      <c r="BH141" s="108"/>
      <c r="BI141" s="108"/>
      <c r="BJ141" s="108"/>
      <c r="BK141" s="108"/>
      <c r="BL141" s="108"/>
      <c r="BM141" s="108"/>
      <c r="BN141" s="108"/>
      <c r="BO141" s="108"/>
      <c r="BP141" s="108"/>
      <c r="BQ141" s="108"/>
      <c r="BR141" s="108"/>
    </row>
    <row r="142" spans="1:70">
      <c r="A142" s="108"/>
      <c r="B142" s="108"/>
      <c r="C142" s="108"/>
      <c r="D142" s="108"/>
      <c r="E142" s="108"/>
      <c r="F142" s="108"/>
      <c r="G142" s="108"/>
      <c r="H142" s="108"/>
      <c r="I142" s="108"/>
      <c r="J142" s="108"/>
      <c r="K142" s="108"/>
      <c r="L142" s="108"/>
      <c r="M142" s="108"/>
      <c r="O142" s="108"/>
      <c r="P142" s="108"/>
      <c r="Q142" s="108"/>
      <c r="R142" s="108"/>
      <c r="S142" s="108"/>
      <c r="T142" s="108"/>
      <c r="U142" s="108"/>
      <c r="V142" s="108"/>
      <c r="W142" s="108"/>
      <c r="X142" s="108"/>
      <c r="Y142" s="108"/>
      <c r="Z142" s="108"/>
      <c r="AA142" s="108"/>
      <c r="AB142" s="108"/>
      <c r="AC142" s="108"/>
      <c r="AD142" s="108"/>
      <c r="AE142" s="108"/>
      <c r="AF142" s="108"/>
      <c r="AG142" s="108"/>
      <c r="AH142" s="108"/>
      <c r="AI142" s="108"/>
      <c r="AJ142" s="108"/>
      <c r="AK142" s="108"/>
      <c r="AL142" s="108"/>
      <c r="AM142" s="108"/>
      <c r="AN142" s="108"/>
      <c r="AO142" s="108"/>
      <c r="AP142" s="108"/>
      <c r="AQ142" s="108"/>
      <c r="AR142" s="108"/>
      <c r="AS142" s="108"/>
      <c r="AT142" s="108"/>
      <c r="AU142" s="108"/>
      <c r="AV142" s="108"/>
      <c r="AW142" s="108"/>
      <c r="AX142" s="108"/>
      <c r="AY142" s="108"/>
      <c r="AZ142" s="108"/>
      <c r="BA142" s="108"/>
      <c r="BB142" s="108"/>
      <c r="BC142" s="108"/>
      <c r="BD142" s="108"/>
      <c r="BE142" s="108"/>
      <c r="BF142" s="108"/>
      <c r="BG142" s="108"/>
      <c r="BH142" s="108"/>
      <c r="BI142" s="108"/>
      <c r="BJ142" s="108"/>
      <c r="BK142" s="108"/>
      <c r="BL142" s="108"/>
      <c r="BM142" s="108"/>
      <c r="BN142" s="108"/>
      <c r="BO142" s="108"/>
      <c r="BP142" s="108"/>
      <c r="BQ142" s="108"/>
      <c r="BR142" s="108"/>
    </row>
    <row r="143" spans="1:70">
      <c r="A143" s="108"/>
      <c r="B143" s="108"/>
      <c r="C143" s="108"/>
      <c r="D143" s="108"/>
      <c r="E143" s="108"/>
      <c r="F143" s="108"/>
      <c r="G143" s="108"/>
      <c r="H143" s="108"/>
      <c r="I143" s="108"/>
      <c r="J143" s="108"/>
      <c r="K143" s="108"/>
      <c r="L143" s="108"/>
      <c r="M143" s="108"/>
      <c r="O143" s="108"/>
      <c r="P143" s="108"/>
      <c r="Q143" s="108"/>
      <c r="R143" s="108"/>
      <c r="S143" s="108"/>
      <c r="T143" s="108"/>
      <c r="U143" s="108"/>
      <c r="V143" s="108"/>
      <c r="W143" s="108"/>
      <c r="X143" s="108"/>
      <c r="Y143" s="108"/>
      <c r="Z143" s="108"/>
      <c r="AA143" s="108"/>
      <c r="AB143" s="108"/>
      <c r="AC143" s="108"/>
      <c r="AD143" s="108"/>
      <c r="AE143" s="108"/>
      <c r="AF143" s="108"/>
      <c r="AG143" s="108"/>
      <c r="AH143" s="108"/>
      <c r="AI143" s="108"/>
      <c r="AJ143" s="108"/>
      <c r="AK143" s="108"/>
      <c r="AL143" s="108"/>
      <c r="AM143" s="108"/>
      <c r="AN143" s="108"/>
      <c r="AO143" s="108"/>
      <c r="AP143" s="108"/>
      <c r="AQ143" s="108"/>
      <c r="AR143" s="108"/>
      <c r="AS143" s="108"/>
      <c r="AT143" s="108"/>
      <c r="AU143" s="108"/>
      <c r="AV143" s="108"/>
      <c r="AW143" s="108"/>
      <c r="AX143" s="108"/>
      <c r="AY143" s="108"/>
      <c r="AZ143" s="108"/>
      <c r="BA143" s="108"/>
      <c r="BB143" s="108"/>
      <c r="BC143" s="108"/>
      <c r="BD143" s="108"/>
      <c r="BE143" s="108"/>
      <c r="BF143" s="108"/>
      <c r="BG143" s="108"/>
      <c r="BH143" s="108"/>
      <c r="BI143" s="108"/>
      <c r="BJ143" s="108"/>
      <c r="BK143" s="108"/>
      <c r="BL143" s="108"/>
      <c r="BM143" s="108"/>
      <c r="BN143" s="108"/>
      <c r="BO143" s="108"/>
      <c r="BP143" s="108"/>
      <c r="BQ143" s="108"/>
      <c r="BR143" s="108"/>
    </row>
    <row r="144" spans="1:70">
      <c r="A144" s="108"/>
      <c r="B144" s="108"/>
      <c r="C144" s="108"/>
      <c r="D144" s="108"/>
      <c r="E144" s="108"/>
      <c r="F144" s="108"/>
      <c r="G144" s="108"/>
      <c r="H144" s="108"/>
      <c r="I144" s="108"/>
      <c r="J144" s="108"/>
      <c r="K144" s="108"/>
      <c r="L144" s="108"/>
      <c r="M144" s="108"/>
      <c r="O144" s="108"/>
      <c r="P144" s="108"/>
      <c r="Q144" s="108"/>
      <c r="R144" s="108"/>
      <c r="S144" s="108"/>
      <c r="T144" s="108"/>
      <c r="U144" s="108"/>
      <c r="V144" s="108"/>
      <c r="W144" s="108"/>
      <c r="X144" s="108"/>
      <c r="Y144" s="108"/>
      <c r="Z144" s="108"/>
      <c r="AA144" s="108"/>
      <c r="AB144" s="108"/>
      <c r="AC144" s="108"/>
      <c r="AD144" s="108"/>
      <c r="AE144" s="108"/>
      <c r="AF144" s="108"/>
      <c r="AG144" s="108"/>
      <c r="AH144" s="108"/>
      <c r="AI144" s="108"/>
      <c r="AJ144" s="108"/>
      <c r="AK144" s="108"/>
      <c r="AL144" s="108"/>
      <c r="AM144" s="108"/>
      <c r="AN144" s="108"/>
      <c r="AO144" s="108"/>
      <c r="AP144" s="108"/>
      <c r="AQ144" s="108"/>
      <c r="AR144" s="108"/>
      <c r="AS144" s="108"/>
      <c r="AT144" s="108"/>
      <c r="AU144" s="108"/>
      <c r="AV144" s="108"/>
      <c r="AW144" s="108"/>
      <c r="AX144" s="108"/>
      <c r="AY144" s="108"/>
      <c r="AZ144" s="108"/>
      <c r="BA144" s="108"/>
      <c r="BB144" s="108"/>
      <c r="BC144" s="108"/>
      <c r="BD144" s="108"/>
      <c r="BE144" s="108"/>
      <c r="BF144" s="108"/>
      <c r="BG144" s="108"/>
      <c r="BH144" s="108"/>
      <c r="BI144" s="108"/>
      <c r="BJ144" s="108"/>
      <c r="BK144" s="108"/>
      <c r="BL144" s="108"/>
      <c r="BM144" s="108"/>
      <c r="BN144" s="108"/>
      <c r="BO144" s="108"/>
      <c r="BP144" s="108"/>
      <c r="BQ144" s="108"/>
      <c r="BR144" s="108"/>
    </row>
    <row r="145" spans="1:70">
      <c r="A145" s="108"/>
      <c r="B145" s="108"/>
      <c r="C145" s="108"/>
      <c r="D145" s="108"/>
      <c r="E145" s="108"/>
      <c r="F145" s="108"/>
      <c r="G145" s="108"/>
      <c r="H145" s="108"/>
      <c r="I145" s="108"/>
      <c r="J145" s="108"/>
      <c r="K145" s="108"/>
      <c r="L145" s="108"/>
      <c r="M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  <c r="AI145" s="108"/>
      <c r="AJ145" s="108"/>
      <c r="AK145" s="108"/>
      <c r="AL145" s="108"/>
      <c r="AM145" s="108"/>
      <c r="AN145" s="108"/>
      <c r="AO145" s="108"/>
      <c r="AP145" s="108"/>
      <c r="AQ145" s="108"/>
      <c r="AR145" s="108"/>
      <c r="AS145" s="108"/>
      <c r="AT145" s="108"/>
      <c r="AU145" s="108"/>
      <c r="AV145" s="108"/>
      <c r="AW145" s="108"/>
      <c r="AX145" s="108"/>
      <c r="AY145" s="108"/>
      <c r="AZ145" s="108"/>
      <c r="BA145" s="108"/>
      <c r="BB145" s="108"/>
      <c r="BC145" s="108"/>
      <c r="BD145" s="108"/>
      <c r="BE145" s="108"/>
      <c r="BF145" s="108"/>
      <c r="BG145" s="108"/>
      <c r="BH145" s="108"/>
      <c r="BI145" s="108"/>
      <c r="BJ145" s="108"/>
      <c r="BK145" s="108"/>
      <c r="BL145" s="108"/>
      <c r="BM145" s="108"/>
      <c r="BN145" s="108"/>
      <c r="BO145" s="108"/>
      <c r="BP145" s="108"/>
      <c r="BQ145" s="108"/>
      <c r="BR145" s="108"/>
    </row>
    <row r="146" spans="1:70">
      <c r="A146" s="108"/>
      <c r="B146" s="108"/>
      <c r="C146" s="108"/>
      <c r="D146" s="108"/>
      <c r="E146" s="108"/>
      <c r="F146" s="108"/>
      <c r="G146" s="108"/>
      <c r="H146" s="108"/>
      <c r="I146" s="108"/>
      <c r="J146" s="108"/>
      <c r="K146" s="108"/>
      <c r="L146" s="108"/>
      <c r="M146" s="108"/>
      <c r="O146" s="108"/>
      <c r="P146" s="108"/>
      <c r="Q146" s="108"/>
      <c r="R146" s="108"/>
      <c r="S146" s="108"/>
      <c r="T146" s="108"/>
      <c r="U146" s="108"/>
      <c r="V146" s="108"/>
      <c r="W146" s="108"/>
      <c r="X146" s="108"/>
      <c r="Y146" s="108"/>
      <c r="Z146" s="108"/>
      <c r="AA146" s="108"/>
      <c r="AB146" s="108"/>
      <c r="AC146" s="108"/>
      <c r="AD146" s="108"/>
      <c r="AE146" s="108"/>
      <c r="AF146" s="108"/>
      <c r="AG146" s="108"/>
      <c r="AH146" s="108"/>
      <c r="AI146" s="108"/>
      <c r="AJ146" s="108"/>
      <c r="AK146" s="108"/>
      <c r="AL146" s="108"/>
      <c r="AM146" s="108"/>
      <c r="AN146" s="108"/>
      <c r="AO146" s="108"/>
      <c r="AP146" s="108"/>
      <c r="AQ146" s="108"/>
      <c r="AR146" s="108"/>
      <c r="AS146" s="108"/>
      <c r="AT146" s="108"/>
      <c r="AU146" s="108"/>
      <c r="AV146" s="108"/>
      <c r="AW146" s="108"/>
      <c r="AX146" s="108"/>
      <c r="AY146" s="108"/>
      <c r="AZ146" s="108"/>
      <c r="BA146" s="108"/>
      <c r="BB146" s="108"/>
      <c r="BC146" s="108"/>
      <c r="BD146" s="108"/>
      <c r="BE146" s="108"/>
      <c r="BF146" s="108"/>
      <c r="BG146" s="108"/>
      <c r="BH146" s="108"/>
      <c r="BI146" s="108"/>
      <c r="BJ146" s="108"/>
      <c r="BK146" s="108"/>
      <c r="BL146" s="108"/>
      <c r="BM146" s="108"/>
      <c r="BN146" s="108"/>
      <c r="BO146" s="108"/>
      <c r="BP146" s="108"/>
      <c r="BQ146" s="108"/>
      <c r="BR146" s="108"/>
    </row>
    <row r="147" spans="1:70">
      <c r="A147" s="108"/>
      <c r="B147" s="108"/>
      <c r="C147" s="108"/>
      <c r="D147" s="108"/>
      <c r="E147" s="108"/>
      <c r="F147" s="108"/>
      <c r="G147" s="108"/>
      <c r="H147" s="108"/>
      <c r="I147" s="108"/>
      <c r="J147" s="108"/>
      <c r="K147" s="108"/>
      <c r="L147" s="108"/>
      <c r="M147" s="108"/>
      <c r="O147" s="108"/>
      <c r="P147" s="108"/>
      <c r="Q147" s="108"/>
      <c r="R147" s="108"/>
      <c r="S147" s="108"/>
      <c r="T147" s="108"/>
      <c r="U147" s="108"/>
      <c r="V147" s="108"/>
      <c r="W147" s="108"/>
      <c r="X147" s="108"/>
      <c r="Y147" s="108"/>
      <c r="Z147" s="108"/>
      <c r="AA147" s="108"/>
      <c r="AB147" s="108"/>
      <c r="AC147" s="108"/>
      <c r="AD147" s="108"/>
      <c r="AE147" s="108"/>
      <c r="AF147" s="108"/>
      <c r="AG147" s="108"/>
      <c r="AH147" s="108"/>
      <c r="AI147" s="108"/>
      <c r="AJ147" s="108"/>
      <c r="AK147" s="108"/>
      <c r="AL147" s="108"/>
      <c r="AM147" s="108"/>
      <c r="AN147" s="108"/>
      <c r="AO147" s="108"/>
      <c r="AP147" s="108"/>
      <c r="AQ147" s="108"/>
      <c r="AR147" s="108"/>
      <c r="AS147" s="108"/>
      <c r="AT147" s="108"/>
      <c r="AU147" s="108"/>
      <c r="AV147" s="108"/>
      <c r="AW147" s="108"/>
      <c r="AX147" s="108"/>
      <c r="AY147" s="108"/>
      <c r="AZ147" s="108"/>
      <c r="BA147" s="108"/>
      <c r="BB147" s="108"/>
      <c r="BC147" s="108"/>
      <c r="BD147" s="108"/>
      <c r="BE147" s="108"/>
      <c r="BF147" s="108"/>
      <c r="BG147" s="108"/>
      <c r="BH147" s="108"/>
      <c r="BI147" s="108"/>
      <c r="BJ147" s="108"/>
      <c r="BK147" s="108"/>
      <c r="BL147" s="108"/>
      <c r="BM147" s="108"/>
      <c r="BN147" s="108"/>
      <c r="BO147" s="108"/>
      <c r="BP147" s="108"/>
      <c r="BQ147" s="108"/>
      <c r="BR147" s="108"/>
    </row>
    <row r="148" spans="1:70">
      <c r="A148" s="108"/>
      <c r="B148" s="108"/>
      <c r="C148" s="108"/>
      <c r="D148" s="108"/>
      <c r="E148" s="108"/>
      <c r="F148" s="108"/>
      <c r="G148" s="108"/>
      <c r="H148" s="108"/>
      <c r="I148" s="108"/>
      <c r="J148" s="108"/>
      <c r="K148" s="108"/>
      <c r="L148" s="108"/>
      <c r="M148" s="108"/>
      <c r="O148" s="108"/>
      <c r="P148" s="108"/>
      <c r="Q148" s="108"/>
      <c r="R148" s="108"/>
      <c r="S148" s="108"/>
      <c r="T148" s="108"/>
      <c r="U148" s="108"/>
      <c r="V148" s="108"/>
      <c r="W148" s="108"/>
      <c r="X148" s="108"/>
      <c r="Y148" s="108"/>
      <c r="Z148" s="108"/>
      <c r="AA148" s="108"/>
      <c r="AB148" s="108"/>
      <c r="AC148" s="108"/>
      <c r="AD148" s="108"/>
      <c r="AE148" s="108"/>
      <c r="AF148" s="108"/>
      <c r="AG148" s="108"/>
      <c r="AH148" s="108"/>
      <c r="AI148" s="108"/>
      <c r="AJ148" s="108"/>
      <c r="AK148" s="108"/>
      <c r="AL148" s="108"/>
      <c r="AM148" s="108"/>
      <c r="AN148" s="108"/>
      <c r="AO148" s="108"/>
      <c r="AP148" s="108"/>
      <c r="AQ148" s="108"/>
      <c r="AR148" s="108"/>
      <c r="AS148" s="108"/>
      <c r="AT148" s="108"/>
      <c r="AU148" s="108"/>
      <c r="AV148" s="108"/>
      <c r="AW148" s="108"/>
      <c r="AX148" s="108"/>
      <c r="AY148" s="108"/>
      <c r="AZ148" s="108"/>
      <c r="BA148" s="108"/>
      <c r="BB148" s="108"/>
      <c r="BC148" s="108"/>
      <c r="BD148" s="108"/>
      <c r="BE148" s="108"/>
      <c r="BF148" s="108"/>
      <c r="BG148" s="108"/>
      <c r="BH148" s="108"/>
      <c r="BI148" s="108"/>
      <c r="BJ148" s="108"/>
      <c r="BK148" s="108"/>
      <c r="BL148" s="108"/>
      <c r="BM148" s="108"/>
      <c r="BN148" s="108"/>
      <c r="BO148" s="108"/>
      <c r="BP148" s="108"/>
      <c r="BQ148" s="108"/>
      <c r="BR148" s="108"/>
    </row>
    <row r="149" spans="1:70">
      <c r="A149" s="108"/>
      <c r="B149" s="108"/>
      <c r="C149" s="108"/>
      <c r="D149" s="108"/>
      <c r="E149" s="108"/>
      <c r="F149" s="108"/>
      <c r="G149" s="108"/>
      <c r="H149" s="108"/>
      <c r="I149" s="108"/>
      <c r="J149" s="108"/>
      <c r="K149" s="108"/>
      <c r="L149" s="108"/>
      <c r="M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108"/>
      <c r="AG149" s="108"/>
      <c r="AH149" s="108"/>
      <c r="AI149" s="108"/>
      <c r="AJ149" s="108"/>
      <c r="AK149" s="108"/>
      <c r="AL149" s="108"/>
      <c r="AM149" s="108"/>
      <c r="AN149" s="108"/>
      <c r="AO149" s="108"/>
      <c r="AP149" s="108"/>
      <c r="AQ149" s="108"/>
      <c r="AR149" s="108"/>
      <c r="AS149" s="108"/>
      <c r="AT149" s="108"/>
      <c r="AU149" s="108"/>
      <c r="AV149" s="108"/>
      <c r="AW149" s="108"/>
      <c r="AX149" s="108"/>
      <c r="AY149" s="108"/>
      <c r="AZ149" s="108"/>
      <c r="BA149" s="108"/>
      <c r="BB149" s="108"/>
      <c r="BC149" s="108"/>
      <c r="BD149" s="108"/>
      <c r="BE149" s="108"/>
      <c r="BF149" s="108"/>
      <c r="BG149" s="108"/>
      <c r="BH149" s="108"/>
      <c r="BI149" s="108"/>
      <c r="BJ149" s="108"/>
      <c r="BK149" s="108"/>
      <c r="BL149" s="108"/>
      <c r="BM149" s="108"/>
      <c r="BN149" s="108"/>
      <c r="BO149" s="108"/>
      <c r="BP149" s="108"/>
      <c r="BQ149" s="108"/>
      <c r="BR149" s="108"/>
    </row>
    <row r="150" spans="1:70">
      <c r="A150" s="108"/>
      <c r="B150" s="108"/>
      <c r="C150" s="108"/>
      <c r="D150" s="108"/>
      <c r="E150" s="108"/>
      <c r="F150" s="108"/>
      <c r="G150" s="108"/>
      <c r="H150" s="108"/>
      <c r="I150" s="108"/>
      <c r="J150" s="108"/>
      <c r="K150" s="108"/>
      <c r="L150" s="108"/>
      <c r="M150" s="108"/>
      <c r="O150" s="108"/>
      <c r="P150" s="108"/>
      <c r="Q150" s="108"/>
      <c r="R150" s="108"/>
      <c r="S150" s="108"/>
      <c r="T150" s="108"/>
      <c r="U150" s="108"/>
      <c r="V150" s="108"/>
      <c r="W150" s="108"/>
      <c r="X150" s="108"/>
      <c r="Y150" s="108"/>
      <c r="Z150" s="108"/>
      <c r="AA150" s="108"/>
      <c r="AB150" s="108"/>
      <c r="AC150" s="108"/>
      <c r="AD150" s="108"/>
      <c r="AE150" s="108"/>
      <c r="AF150" s="108"/>
      <c r="AG150" s="108"/>
      <c r="AH150" s="108"/>
      <c r="AI150" s="108"/>
      <c r="AJ150" s="108"/>
      <c r="AK150" s="108"/>
      <c r="AL150" s="108"/>
      <c r="AM150" s="108"/>
      <c r="AN150" s="108"/>
      <c r="AO150" s="108"/>
      <c r="AP150" s="108"/>
      <c r="AQ150" s="108"/>
      <c r="AR150" s="108"/>
      <c r="AS150" s="108"/>
      <c r="AT150" s="108"/>
      <c r="AU150" s="108"/>
      <c r="AV150" s="108"/>
      <c r="AW150" s="108"/>
      <c r="AX150" s="108"/>
      <c r="AY150" s="108"/>
      <c r="AZ150" s="108"/>
      <c r="BA150" s="108"/>
      <c r="BB150" s="108"/>
      <c r="BC150" s="108"/>
      <c r="BD150" s="108"/>
      <c r="BE150" s="108"/>
      <c r="BF150" s="108"/>
      <c r="BG150" s="108"/>
      <c r="BH150" s="108"/>
      <c r="BI150" s="108"/>
      <c r="BJ150" s="108"/>
      <c r="BK150" s="108"/>
      <c r="BL150" s="108"/>
      <c r="BM150" s="108"/>
      <c r="BN150" s="108"/>
      <c r="BO150" s="108"/>
      <c r="BP150" s="108"/>
      <c r="BQ150" s="108"/>
      <c r="BR150" s="108"/>
    </row>
    <row r="151" spans="1:70">
      <c r="A151" s="108"/>
      <c r="B151" s="108"/>
      <c r="C151" s="108"/>
      <c r="D151" s="108"/>
      <c r="E151" s="108"/>
      <c r="F151" s="108"/>
      <c r="G151" s="108"/>
      <c r="H151" s="108"/>
      <c r="I151" s="108"/>
      <c r="J151" s="108"/>
      <c r="K151" s="108"/>
      <c r="L151" s="108"/>
      <c r="M151" s="108"/>
      <c r="O151" s="108"/>
      <c r="P151" s="108"/>
      <c r="Q151" s="108"/>
      <c r="R151" s="108"/>
      <c r="S151" s="108"/>
      <c r="T151" s="108"/>
      <c r="U151" s="108"/>
      <c r="V151" s="108"/>
      <c r="W151" s="108"/>
      <c r="X151" s="108"/>
      <c r="Y151" s="108"/>
      <c r="Z151" s="108"/>
      <c r="AA151" s="108"/>
      <c r="AB151" s="108"/>
      <c r="AC151" s="108"/>
      <c r="AD151" s="108"/>
      <c r="AE151" s="108"/>
      <c r="AF151" s="108"/>
      <c r="AG151" s="108"/>
      <c r="AH151" s="108"/>
      <c r="AI151" s="108"/>
      <c r="AJ151" s="108"/>
      <c r="AK151" s="108"/>
      <c r="AL151" s="108"/>
      <c r="AM151" s="108"/>
      <c r="AN151" s="108"/>
      <c r="AO151" s="108"/>
      <c r="AP151" s="108"/>
      <c r="AQ151" s="108"/>
      <c r="AR151" s="108"/>
      <c r="AS151" s="108"/>
      <c r="AT151" s="108"/>
      <c r="AU151" s="108"/>
      <c r="AV151" s="108"/>
      <c r="AW151" s="108"/>
      <c r="AX151" s="108"/>
      <c r="AY151" s="108"/>
      <c r="AZ151" s="108"/>
      <c r="BA151" s="108"/>
      <c r="BB151" s="108"/>
      <c r="BC151" s="108"/>
      <c r="BD151" s="108"/>
      <c r="BE151" s="108"/>
      <c r="BF151" s="108"/>
      <c r="BG151" s="108"/>
      <c r="BH151" s="108"/>
      <c r="BI151" s="108"/>
      <c r="BJ151" s="108"/>
      <c r="BK151" s="108"/>
      <c r="BL151" s="108"/>
      <c r="BM151" s="108"/>
      <c r="BN151" s="108"/>
      <c r="BO151" s="108"/>
      <c r="BP151" s="108"/>
      <c r="BQ151" s="108"/>
      <c r="BR151" s="108"/>
    </row>
    <row r="152" spans="1:70">
      <c r="A152" s="108"/>
      <c r="B152" s="108"/>
      <c r="C152" s="108"/>
      <c r="D152" s="108"/>
      <c r="E152" s="108"/>
      <c r="F152" s="108"/>
      <c r="G152" s="108"/>
      <c r="H152" s="108"/>
      <c r="I152" s="108"/>
      <c r="J152" s="108"/>
      <c r="K152" s="108"/>
      <c r="L152" s="108"/>
      <c r="M152" s="108"/>
      <c r="O152" s="108"/>
      <c r="P152" s="108"/>
      <c r="Q152" s="108"/>
      <c r="R152" s="108"/>
      <c r="S152" s="108"/>
      <c r="T152" s="108"/>
      <c r="U152" s="108"/>
      <c r="V152" s="108"/>
      <c r="W152" s="108"/>
      <c r="X152" s="108"/>
      <c r="Y152" s="108"/>
      <c r="Z152" s="108"/>
      <c r="AA152" s="108"/>
      <c r="AB152" s="108"/>
      <c r="AC152" s="108"/>
      <c r="AD152" s="108"/>
      <c r="AE152" s="108"/>
      <c r="AF152" s="108"/>
      <c r="AG152" s="108"/>
      <c r="AH152" s="108"/>
      <c r="AI152" s="108"/>
      <c r="AJ152" s="108"/>
      <c r="AK152" s="108"/>
      <c r="AL152" s="108"/>
      <c r="AM152" s="108"/>
      <c r="AN152" s="108"/>
      <c r="AO152" s="108"/>
      <c r="AP152" s="108"/>
      <c r="AQ152" s="108"/>
      <c r="AR152" s="108"/>
      <c r="AS152" s="108"/>
      <c r="AT152" s="108"/>
      <c r="AU152" s="108"/>
      <c r="AV152" s="108"/>
      <c r="AW152" s="108"/>
      <c r="AX152" s="108"/>
      <c r="AY152" s="108"/>
      <c r="AZ152" s="108"/>
      <c r="BA152" s="108"/>
      <c r="BB152" s="108"/>
      <c r="BC152" s="108"/>
      <c r="BD152" s="108"/>
      <c r="BE152" s="108"/>
      <c r="BF152" s="108"/>
      <c r="BG152" s="108"/>
      <c r="BH152" s="108"/>
      <c r="BI152" s="108"/>
      <c r="BJ152" s="108"/>
      <c r="BK152" s="108"/>
      <c r="BL152" s="108"/>
      <c r="BM152" s="108"/>
      <c r="BN152" s="108"/>
      <c r="BO152" s="108"/>
      <c r="BP152" s="108"/>
      <c r="BQ152" s="108"/>
      <c r="BR152" s="108"/>
    </row>
  </sheetData>
  <sheetProtection sheet="1" objects="1" scenarios="1"/>
  <mergeCells count="22">
    <mergeCell ref="O16:Z16"/>
    <mergeCell ref="O17:Z17"/>
    <mergeCell ref="C22:M22"/>
    <mergeCell ref="B23:L23"/>
    <mergeCell ref="O18:Z18"/>
    <mergeCell ref="O19:Z19"/>
    <mergeCell ref="O20:Z20"/>
    <mergeCell ref="O21:Z21"/>
    <mergeCell ref="O7:T7"/>
    <mergeCell ref="O8:T8"/>
    <mergeCell ref="O9:T9"/>
    <mergeCell ref="O10:T10"/>
    <mergeCell ref="B11:L11"/>
    <mergeCell ref="B15:L15"/>
    <mergeCell ref="O15:Z15"/>
    <mergeCell ref="B1:L1"/>
    <mergeCell ref="O1:AA1"/>
    <mergeCell ref="O2:AA2"/>
    <mergeCell ref="O3:AA3"/>
    <mergeCell ref="O4:AA4"/>
    <mergeCell ref="B6:L6"/>
    <mergeCell ref="O6:T6"/>
  </mergeCells>
  <phoneticPr fontId="22" type="noConversion"/>
  <pageMargins left="0.37013888888888891" right="0.55972222222222223" top="0.61805555555555558" bottom="0.17986111111111111" header="0.24027777777777778" footer="0.51180555555555551"/>
  <pageSetup paperSize="9" firstPageNumber="0" orientation="landscape" horizontalDpi="300" verticalDpi="300"/>
  <headerFooter alignWithMargins="0">
    <oddHeader>&amp;LFoglio 3&amp;C&amp;"Arial,Grassetto"&amp;12Nido Settimo centro 1 anno 2013- 2014 risposte 35 su 55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2"/>
  <sheetViews>
    <sheetView workbookViewId="0">
      <selection activeCell="E18" sqref="E18"/>
    </sheetView>
  </sheetViews>
  <sheetFormatPr baseColWidth="10" defaultRowHeight="13"/>
  <cols>
    <col min="1" max="1" width="3.5" customWidth="1"/>
    <col min="2" max="2" width="4.33203125" customWidth="1"/>
    <col min="3" max="3" width="0.5" customWidth="1"/>
    <col min="4" max="4" width="0" hidden="1" customWidth="1"/>
    <col min="5" max="9" width="4.33203125" customWidth="1"/>
    <col min="10" max="10" width="3.83203125" customWidth="1"/>
    <col min="11" max="18" width="4.33203125" customWidth="1"/>
    <col min="19" max="19" width="4.5" customWidth="1"/>
    <col min="20" max="20" width="0" hidden="1" customWidth="1"/>
    <col min="21" max="21" width="0.5" customWidth="1"/>
    <col min="22" max="22" width="2.5" customWidth="1"/>
    <col min="23" max="23" width="4.33203125" customWidth="1"/>
    <col min="24" max="24" width="3.5" customWidth="1"/>
    <col min="25" max="25" width="3.33203125" customWidth="1"/>
    <col min="26" max="26" width="0.5" customWidth="1"/>
    <col min="27" max="31" width="4.33203125" customWidth="1"/>
    <col min="32" max="32" width="3.6640625" customWidth="1"/>
    <col min="33" max="39" width="4.33203125" customWidth="1"/>
    <col min="40" max="40" width="3.6640625" customWidth="1"/>
    <col min="41" max="41" width="4.6640625" customWidth="1"/>
    <col min="42" max="42" width="0" hidden="1" customWidth="1"/>
    <col min="43" max="43" width="0.6640625" customWidth="1"/>
    <col min="44" max="46" width="4.33203125" customWidth="1"/>
    <col min="47" max="256" width="8.83203125" customWidth="1"/>
  </cols>
  <sheetData>
    <row r="1" spans="1:44">
      <c r="A1" s="349" t="s">
        <v>154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T1" s="1"/>
      <c r="AP1" s="1"/>
      <c r="AQ1" s="1"/>
    </row>
    <row r="2" spans="1:44" ht="15" customHeight="1">
      <c r="A2" s="350" t="s">
        <v>155</v>
      </c>
      <c r="B2" s="351" t="s">
        <v>9</v>
      </c>
      <c r="C2" s="351"/>
      <c r="D2" s="351"/>
      <c r="E2" s="352" t="s">
        <v>156</v>
      </c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38"/>
      <c r="W2" s="355" t="s">
        <v>157</v>
      </c>
      <c r="X2" s="353" t="s">
        <v>14</v>
      </c>
      <c r="Y2" s="353"/>
      <c r="Z2" s="353"/>
      <c r="AA2" s="354" t="s">
        <v>158</v>
      </c>
      <c r="AB2" s="354"/>
      <c r="AC2" s="354"/>
      <c r="AD2" s="354"/>
      <c r="AE2" s="354"/>
      <c r="AF2" s="354"/>
      <c r="AG2" s="354"/>
      <c r="AH2" s="354"/>
      <c r="AI2" s="354"/>
      <c r="AJ2" s="354"/>
      <c r="AK2" s="354"/>
      <c r="AL2" s="354"/>
      <c r="AM2" s="354"/>
      <c r="AN2" s="354"/>
      <c r="AO2" s="354"/>
      <c r="AP2" s="354"/>
      <c r="AQ2" s="354"/>
      <c r="AR2" s="64"/>
    </row>
    <row r="3" spans="1:44" ht="15" customHeight="1">
      <c r="A3" s="350"/>
      <c r="B3" s="351"/>
      <c r="C3" s="351"/>
      <c r="D3" s="351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  <c r="S3" s="352"/>
      <c r="T3" s="352"/>
      <c r="U3" s="352"/>
      <c r="V3" s="338"/>
      <c r="W3" s="355"/>
      <c r="X3" s="353"/>
      <c r="Y3" s="353"/>
      <c r="Z3" s="353"/>
      <c r="AA3" s="354"/>
      <c r="AB3" s="354"/>
      <c r="AC3" s="354"/>
      <c r="AD3" s="354"/>
      <c r="AE3" s="354"/>
      <c r="AF3" s="354"/>
      <c r="AG3" s="354"/>
      <c r="AH3" s="354"/>
      <c r="AI3" s="354"/>
      <c r="AJ3" s="354"/>
      <c r="AK3" s="354"/>
      <c r="AL3" s="354"/>
      <c r="AM3" s="354"/>
      <c r="AN3" s="354"/>
      <c r="AO3" s="354"/>
      <c r="AP3" s="354"/>
      <c r="AQ3" s="354"/>
      <c r="AR3" s="64"/>
    </row>
    <row r="4" spans="1:44" ht="15" customHeight="1">
      <c r="A4" s="350"/>
      <c r="B4" s="351" t="s">
        <v>11</v>
      </c>
      <c r="C4" s="351"/>
      <c r="D4" s="351"/>
      <c r="E4" s="352" t="s">
        <v>159</v>
      </c>
      <c r="F4" s="352"/>
      <c r="G4" s="352"/>
      <c r="H4" s="352"/>
      <c r="I4" s="352"/>
      <c r="J4" s="352"/>
      <c r="K4" s="352"/>
      <c r="L4" s="352"/>
      <c r="M4" s="352"/>
      <c r="N4" s="352"/>
      <c r="O4" s="352"/>
      <c r="P4" s="352"/>
      <c r="Q4" s="352"/>
      <c r="R4" s="352"/>
      <c r="S4" s="352"/>
      <c r="T4" s="352"/>
      <c r="U4" s="352"/>
      <c r="V4" s="338"/>
      <c r="W4" s="355"/>
      <c r="X4" s="353" t="s">
        <v>17</v>
      </c>
      <c r="Y4" s="353"/>
      <c r="Z4" s="353"/>
      <c r="AA4" s="354" t="s">
        <v>160</v>
      </c>
      <c r="AB4" s="354"/>
      <c r="AC4" s="354"/>
      <c r="AD4" s="354"/>
      <c r="AE4" s="354"/>
      <c r="AF4" s="354"/>
      <c r="AG4" s="354"/>
      <c r="AH4" s="354"/>
      <c r="AI4" s="354"/>
      <c r="AJ4" s="354"/>
      <c r="AK4" s="354"/>
      <c r="AL4" s="354"/>
      <c r="AM4" s="354"/>
      <c r="AN4" s="354"/>
      <c r="AO4" s="354"/>
      <c r="AP4" s="354"/>
      <c r="AQ4" s="354"/>
      <c r="AR4" s="64"/>
    </row>
    <row r="5" spans="1:44" ht="15" customHeight="1">
      <c r="A5" s="350"/>
      <c r="B5" s="351"/>
      <c r="C5" s="351"/>
      <c r="D5" s="351"/>
      <c r="E5" s="352"/>
      <c r="F5" s="352"/>
      <c r="G5" s="352"/>
      <c r="H5" s="352"/>
      <c r="I5" s="352"/>
      <c r="J5" s="352"/>
      <c r="K5" s="352"/>
      <c r="L5" s="352"/>
      <c r="M5" s="352"/>
      <c r="N5" s="352"/>
      <c r="O5" s="352"/>
      <c r="P5" s="352"/>
      <c r="Q5" s="352"/>
      <c r="R5" s="352"/>
      <c r="S5" s="352"/>
      <c r="T5" s="352"/>
      <c r="U5" s="352"/>
      <c r="V5" s="338"/>
      <c r="W5" s="355"/>
      <c r="X5" s="353"/>
      <c r="Y5" s="353"/>
      <c r="Z5" s="353"/>
      <c r="AA5" s="354"/>
      <c r="AB5" s="354"/>
      <c r="AC5" s="354"/>
      <c r="AD5" s="354"/>
      <c r="AE5" s="354"/>
      <c r="AF5" s="354"/>
      <c r="AG5" s="354"/>
      <c r="AH5" s="354"/>
      <c r="AI5" s="354"/>
      <c r="AJ5" s="354"/>
      <c r="AK5" s="354"/>
      <c r="AL5" s="354"/>
      <c r="AM5" s="354"/>
      <c r="AN5" s="354"/>
      <c r="AO5" s="354"/>
      <c r="AP5" s="354"/>
      <c r="AQ5" s="354"/>
      <c r="AR5" s="64"/>
    </row>
    <row r="6" spans="1:44" ht="15" customHeight="1">
      <c r="A6" s="350"/>
      <c r="B6" s="351" t="s">
        <v>12</v>
      </c>
      <c r="C6" s="351"/>
      <c r="D6" s="351"/>
      <c r="E6" s="352" t="s">
        <v>161</v>
      </c>
      <c r="F6" s="352"/>
      <c r="G6" s="352"/>
      <c r="H6" s="352"/>
      <c r="I6" s="352"/>
      <c r="J6" s="352"/>
      <c r="K6" s="352"/>
      <c r="L6" s="352"/>
      <c r="M6" s="352"/>
      <c r="N6" s="352"/>
      <c r="O6" s="352"/>
      <c r="P6" s="352"/>
      <c r="Q6" s="352"/>
      <c r="R6" s="352"/>
      <c r="S6" s="352"/>
      <c r="T6" s="352"/>
      <c r="U6" s="352"/>
      <c r="V6" s="338"/>
      <c r="W6" s="355"/>
      <c r="X6" s="353"/>
      <c r="Y6" s="353"/>
      <c r="Z6" s="353"/>
      <c r="AA6" s="354"/>
      <c r="AB6" s="354"/>
      <c r="AC6" s="354"/>
      <c r="AD6" s="354"/>
      <c r="AE6" s="354"/>
      <c r="AF6" s="354"/>
      <c r="AG6" s="354"/>
      <c r="AH6" s="354"/>
      <c r="AI6" s="354"/>
      <c r="AJ6" s="354"/>
      <c r="AK6" s="354"/>
      <c r="AL6" s="354"/>
      <c r="AM6" s="354"/>
      <c r="AN6" s="354"/>
      <c r="AO6" s="354"/>
      <c r="AP6" s="354"/>
      <c r="AQ6" s="354"/>
      <c r="AR6" s="64"/>
    </row>
    <row r="7" spans="1:44" ht="15" customHeight="1">
      <c r="A7" s="350"/>
      <c r="B7" s="351"/>
      <c r="C7" s="351"/>
      <c r="D7" s="351"/>
      <c r="E7" s="352"/>
      <c r="F7" s="352"/>
      <c r="G7" s="352"/>
      <c r="H7" s="352"/>
      <c r="I7" s="352"/>
      <c r="J7" s="352"/>
      <c r="K7" s="352"/>
      <c r="L7" s="352"/>
      <c r="M7" s="352"/>
      <c r="N7" s="352"/>
      <c r="O7" s="352"/>
      <c r="P7" s="352"/>
      <c r="Q7" s="352"/>
      <c r="R7" s="352"/>
      <c r="S7" s="352"/>
      <c r="T7" s="352"/>
      <c r="U7" s="352"/>
      <c r="V7" s="338"/>
      <c r="W7" s="355"/>
      <c r="X7" s="353"/>
      <c r="Y7" s="353"/>
      <c r="Z7" s="353"/>
      <c r="AA7" s="354"/>
      <c r="AB7" s="354"/>
      <c r="AC7" s="354"/>
      <c r="AD7" s="354"/>
      <c r="AE7" s="354"/>
      <c r="AF7" s="354"/>
      <c r="AG7" s="354"/>
      <c r="AH7" s="354"/>
      <c r="AI7" s="354"/>
      <c r="AJ7" s="354"/>
      <c r="AK7" s="354"/>
      <c r="AL7" s="354"/>
      <c r="AM7" s="354"/>
      <c r="AN7" s="354"/>
      <c r="AO7" s="354"/>
      <c r="AP7" s="354"/>
      <c r="AQ7" s="354"/>
      <c r="AR7" s="64"/>
    </row>
    <row r="8" spans="1:44" ht="15" customHeight="1">
      <c r="A8" s="350"/>
      <c r="B8" s="351" t="s">
        <v>13</v>
      </c>
      <c r="C8" s="351"/>
      <c r="D8" s="351"/>
      <c r="E8" s="352" t="s">
        <v>162</v>
      </c>
      <c r="F8" s="352"/>
      <c r="G8" s="352"/>
      <c r="H8" s="352"/>
      <c r="I8" s="352"/>
      <c r="J8" s="352"/>
      <c r="K8" s="352"/>
      <c r="L8" s="352"/>
      <c r="M8" s="352"/>
      <c r="N8" s="352"/>
      <c r="O8" s="352"/>
      <c r="P8" s="352"/>
      <c r="Q8" s="352"/>
      <c r="R8" s="352"/>
      <c r="S8" s="352"/>
      <c r="T8" s="352"/>
      <c r="U8" s="352"/>
      <c r="V8" s="338"/>
      <c r="W8" s="355"/>
      <c r="X8" s="353"/>
      <c r="Y8" s="353"/>
      <c r="Z8" s="353"/>
      <c r="AA8" s="354"/>
      <c r="AB8" s="354"/>
      <c r="AC8" s="354"/>
      <c r="AD8" s="354"/>
      <c r="AE8" s="354"/>
      <c r="AF8" s="354"/>
      <c r="AG8" s="354"/>
      <c r="AH8" s="354"/>
      <c r="AI8" s="354"/>
      <c r="AJ8" s="354"/>
      <c r="AK8" s="354"/>
      <c r="AL8" s="354"/>
      <c r="AM8" s="354"/>
      <c r="AN8" s="354"/>
      <c r="AO8" s="354"/>
      <c r="AP8" s="354"/>
      <c r="AQ8" s="354"/>
      <c r="AR8" s="64"/>
    </row>
    <row r="9" spans="1:44" ht="15" customHeight="1">
      <c r="A9" s="350"/>
      <c r="B9" s="351"/>
      <c r="C9" s="351"/>
      <c r="D9" s="351"/>
      <c r="E9" s="352"/>
      <c r="F9" s="352"/>
      <c r="G9" s="352"/>
      <c r="H9" s="352"/>
      <c r="I9" s="352"/>
      <c r="J9" s="352"/>
      <c r="K9" s="352"/>
      <c r="L9" s="352"/>
      <c r="M9" s="352"/>
      <c r="N9" s="352"/>
      <c r="O9" s="352"/>
      <c r="P9" s="352"/>
      <c r="Q9" s="352"/>
      <c r="R9" s="352"/>
      <c r="S9" s="352"/>
      <c r="T9" s="352"/>
      <c r="U9" s="352"/>
      <c r="V9" s="338"/>
      <c r="W9" s="355"/>
      <c r="X9" s="353"/>
      <c r="Y9" s="353"/>
      <c r="Z9" s="353"/>
      <c r="AA9" s="354"/>
      <c r="AB9" s="354"/>
      <c r="AC9" s="354"/>
      <c r="AD9" s="354"/>
      <c r="AE9" s="354"/>
      <c r="AF9" s="354"/>
      <c r="AG9" s="354"/>
      <c r="AH9" s="354"/>
      <c r="AI9" s="354"/>
      <c r="AJ9" s="354"/>
      <c r="AK9" s="354"/>
      <c r="AL9" s="354"/>
      <c r="AM9" s="354"/>
      <c r="AN9" s="354"/>
      <c r="AO9" s="354"/>
      <c r="AP9" s="354"/>
      <c r="AQ9" s="354"/>
      <c r="AR9" s="64"/>
    </row>
    <row r="10" spans="1:44" ht="15" customHeight="1">
      <c r="A10" s="350"/>
      <c r="B10" s="351" t="s">
        <v>14</v>
      </c>
      <c r="C10" s="351"/>
      <c r="D10" s="351"/>
      <c r="E10" s="352" t="s">
        <v>163</v>
      </c>
      <c r="F10" s="352"/>
      <c r="G10" s="352"/>
      <c r="H10" s="352"/>
      <c r="I10" s="352"/>
      <c r="J10" s="352"/>
      <c r="K10" s="352"/>
      <c r="L10" s="352"/>
      <c r="M10" s="352"/>
      <c r="N10" s="352"/>
      <c r="O10" s="352"/>
      <c r="P10" s="352"/>
      <c r="Q10" s="352"/>
      <c r="R10" s="352"/>
      <c r="S10" s="352"/>
      <c r="T10" s="352"/>
      <c r="U10" s="352"/>
      <c r="V10" s="339"/>
      <c r="W10" s="355"/>
      <c r="X10" s="353"/>
      <c r="Y10" s="353"/>
      <c r="Z10" s="353"/>
      <c r="AA10" s="354"/>
      <c r="AB10" s="354"/>
      <c r="AC10" s="354"/>
      <c r="AD10" s="354"/>
      <c r="AE10" s="354"/>
      <c r="AF10" s="354"/>
      <c r="AG10" s="354"/>
      <c r="AH10" s="354"/>
      <c r="AI10" s="354"/>
      <c r="AJ10" s="354"/>
      <c r="AK10" s="354"/>
      <c r="AL10" s="354"/>
      <c r="AM10" s="354"/>
      <c r="AN10" s="354"/>
      <c r="AO10" s="354"/>
      <c r="AP10" s="354"/>
      <c r="AQ10" s="354"/>
      <c r="AR10" s="64"/>
    </row>
    <row r="11" spans="1:44" ht="15" customHeight="1">
      <c r="A11" s="350"/>
      <c r="B11" s="351"/>
      <c r="C11" s="351"/>
      <c r="D11" s="351"/>
      <c r="E11" s="352"/>
      <c r="F11" s="352"/>
      <c r="G11" s="352"/>
      <c r="H11" s="352"/>
      <c r="I11" s="352"/>
      <c r="J11" s="352"/>
      <c r="K11" s="352"/>
      <c r="L11" s="352"/>
      <c r="M11" s="352"/>
      <c r="N11" s="352"/>
      <c r="O11" s="352"/>
      <c r="P11" s="352"/>
      <c r="Q11" s="352"/>
      <c r="R11" s="352"/>
      <c r="S11" s="352"/>
      <c r="T11" s="352"/>
      <c r="U11" s="352"/>
      <c r="V11" s="339"/>
      <c r="W11" s="355"/>
      <c r="X11" s="353"/>
      <c r="Y11" s="353"/>
      <c r="Z11" s="353"/>
      <c r="AA11" s="354"/>
      <c r="AB11" s="354"/>
      <c r="AC11" s="354"/>
      <c r="AD11" s="354"/>
      <c r="AE11" s="354"/>
      <c r="AF11" s="354"/>
      <c r="AG11" s="354"/>
      <c r="AH11" s="354"/>
      <c r="AI11" s="354"/>
      <c r="AJ11" s="354"/>
      <c r="AK11" s="354"/>
      <c r="AL11" s="354"/>
      <c r="AM11" s="354"/>
      <c r="AN11" s="354"/>
      <c r="AO11" s="354"/>
      <c r="AP11" s="354"/>
      <c r="AQ11" s="354"/>
      <c r="AR11" s="64"/>
    </row>
    <row r="12" spans="1:44" ht="15" customHeight="1">
      <c r="A12" s="350"/>
      <c r="B12" s="351" t="s">
        <v>17</v>
      </c>
      <c r="C12" s="351"/>
      <c r="D12" s="351"/>
      <c r="E12" s="352" t="s">
        <v>164</v>
      </c>
      <c r="F12" s="352"/>
      <c r="G12" s="352"/>
      <c r="H12" s="352"/>
      <c r="I12" s="352"/>
      <c r="J12" s="352"/>
      <c r="K12" s="352"/>
      <c r="L12" s="352"/>
      <c r="M12" s="352"/>
      <c r="N12" s="352"/>
      <c r="O12" s="352"/>
      <c r="P12" s="352"/>
      <c r="Q12" s="352"/>
      <c r="R12" s="352"/>
      <c r="S12" s="352"/>
      <c r="T12" s="352"/>
      <c r="U12" s="352"/>
      <c r="V12" s="339"/>
      <c r="W12" s="355"/>
      <c r="X12" s="353"/>
      <c r="Y12" s="353"/>
      <c r="Z12" s="353"/>
      <c r="AA12" s="354"/>
      <c r="AB12" s="354"/>
      <c r="AC12" s="354"/>
      <c r="AD12" s="354"/>
      <c r="AE12" s="354"/>
      <c r="AF12" s="354"/>
      <c r="AG12" s="354"/>
      <c r="AH12" s="354"/>
      <c r="AI12" s="354"/>
      <c r="AJ12" s="354"/>
      <c r="AK12" s="354"/>
      <c r="AL12" s="354"/>
      <c r="AM12" s="354"/>
      <c r="AN12" s="354"/>
      <c r="AO12" s="354"/>
      <c r="AP12" s="354"/>
      <c r="AQ12" s="354"/>
      <c r="AR12" s="64"/>
    </row>
    <row r="13" spans="1:44" ht="15" customHeight="1">
      <c r="A13" s="350"/>
      <c r="B13" s="351"/>
      <c r="C13" s="351"/>
      <c r="D13" s="351"/>
      <c r="E13" s="352"/>
      <c r="F13" s="352"/>
      <c r="G13" s="352"/>
      <c r="H13" s="352"/>
      <c r="I13" s="352"/>
      <c r="J13" s="352"/>
      <c r="K13" s="352"/>
      <c r="L13" s="352"/>
      <c r="M13" s="352"/>
      <c r="N13" s="352"/>
      <c r="O13" s="352"/>
      <c r="P13" s="352"/>
      <c r="Q13" s="352"/>
      <c r="R13" s="352"/>
      <c r="S13" s="352"/>
      <c r="T13" s="352"/>
      <c r="U13" s="352"/>
      <c r="V13" s="339"/>
      <c r="W13" s="355"/>
      <c r="X13" s="353"/>
      <c r="Y13" s="353"/>
      <c r="Z13" s="353"/>
      <c r="AA13" s="354"/>
      <c r="AB13" s="354"/>
      <c r="AC13" s="354"/>
      <c r="AD13" s="354"/>
      <c r="AE13" s="354"/>
      <c r="AF13" s="354"/>
      <c r="AG13" s="354"/>
      <c r="AH13" s="354"/>
      <c r="AI13" s="354"/>
      <c r="AJ13" s="354"/>
      <c r="AK13" s="354"/>
      <c r="AL13" s="354"/>
      <c r="AM13" s="354"/>
      <c r="AN13" s="354"/>
      <c r="AO13" s="354"/>
      <c r="AP13" s="354"/>
      <c r="AQ13" s="354"/>
      <c r="AR13" s="64"/>
    </row>
    <row r="14" spans="1:44" ht="15" customHeight="1">
      <c r="A14" s="350"/>
      <c r="B14" s="351" t="s">
        <v>18</v>
      </c>
      <c r="C14" s="351"/>
      <c r="D14" s="351"/>
      <c r="E14" s="352" t="s">
        <v>165</v>
      </c>
      <c r="F14" s="352"/>
      <c r="G14" s="352"/>
      <c r="H14" s="352"/>
      <c r="I14" s="352"/>
      <c r="J14" s="352"/>
      <c r="K14" s="352"/>
      <c r="L14" s="352"/>
      <c r="M14" s="352"/>
      <c r="N14" s="352"/>
      <c r="O14" s="352"/>
      <c r="P14" s="352"/>
      <c r="Q14" s="352"/>
      <c r="R14" s="352"/>
      <c r="S14" s="352"/>
      <c r="T14" s="352"/>
      <c r="U14" s="352"/>
      <c r="V14" s="339"/>
      <c r="W14" s="355"/>
      <c r="X14" s="353"/>
      <c r="Y14" s="353"/>
      <c r="Z14" s="353"/>
      <c r="AA14" s="354"/>
      <c r="AB14" s="354"/>
      <c r="AC14" s="354"/>
      <c r="AD14" s="354"/>
      <c r="AE14" s="354"/>
      <c r="AF14" s="354"/>
      <c r="AG14" s="354"/>
      <c r="AH14" s="354"/>
      <c r="AI14" s="354"/>
      <c r="AJ14" s="354"/>
      <c r="AK14" s="354"/>
      <c r="AL14" s="354"/>
      <c r="AM14" s="354"/>
      <c r="AN14" s="354"/>
      <c r="AO14" s="354"/>
      <c r="AP14" s="354"/>
      <c r="AQ14" s="354"/>
      <c r="AR14" s="64"/>
    </row>
    <row r="15" spans="1:44" ht="15" customHeight="1">
      <c r="A15" s="350"/>
      <c r="B15" s="351"/>
      <c r="C15" s="351"/>
      <c r="D15" s="351"/>
      <c r="E15" s="352"/>
      <c r="F15" s="352"/>
      <c r="G15" s="352"/>
      <c r="H15" s="352"/>
      <c r="I15" s="352"/>
      <c r="J15" s="352"/>
      <c r="K15" s="352"/>
      <c r="L15" s="352"/>
      <c r="M15" s="352"/>
      <c r="N15" s="352"/>
      <c r="O15" s="352"/>
      <c r="P15" s="352"/>
      <c r="Q15" s="352"/>
      <c r="R15" s="352"/>
      <c r="S15" s="352"/>
      <c r="T15" s="352"/>
      <c r="U15" s="352"/>
      <c r="V15" s="339"/>
      <c r="W15" s="355"/>
      <c r="X15" s="353"/>
      <c r="Y15" s="353"/>
      <c r="Z15" s="353"/>
      <c r="AA15" s="354"/>
      <c r="AB15" s="354"/>
      <c r="AC15" s="354"/>
      <c r="AD15" s="354"/>
      <c r="AE15" s="354"/>
      <c r="AF15" s="354"/>
      <c r="AG15" s="354"/>
      <c r="AH15" s="354"/>
      <c r="AI15" s="354"/>
      <c r="AJ15" s="354"/>
      <c r="AK15" s="354"/>
      <c r="AL15" s="354"/>
      <c r="AM15" s="354"/>
      <c r="AN15" s="354"/>
      <c r="AO15" s="354"/>
      <c r="AP15" s="354"/>
      <c r="AQ15" s="354"/>
      <c r="AR15" s="64"/>
    </row>
    <row r="16" spans="1:44" ht="15" customHeight="1">
      <c r="A16" s="350"/>
      <c r="B16" s="351" t="s">
        <v>19</v>
      </c>
      <c r="C16" s="351"/>
      <c r="D16" s="351"/>
      <c r="E16" s="352" t="s">
        <v>166</v>
      </c>
      <c r="F16" s="352"/>
      <c r="G16" s="352"/>
      <c r="H16" s="352"/>
      <c r="I16" s="352"/>
      <c r="J16" s="352"/>
      <c r="K16" s="352"/>
      <c r="L16" s="352"/>
      <c r="M16" s="352"/>
      <c r="N16" s="352"/>
      <c r="O16" s="352"/>
      <c r="P16" s="352"/>
      <c r="Q16" s="352"/>
      <c r="R16" s="352"/>
      <c r="S16" s="352"/>
      <c r="T16" s="352"/>
      <c r="U16" s="352"/>
      <c r="V16" s="339"/>
      <c r="W16" s="355"/>
      <c r="X16" s="353"/>
      <c r="Y16" s="353"/>
      <c r="Z16" s="353"/>
      <c r="AA16" s="354"/>
      <c r="AB16" s="354"/>
      <c r="AC16" s="354"/>
      <c r="AD16" s="354"/>
      <c r="AE16" s="354"/>
      <c r="AF16" s="354"/>
      <c r="AG16" s="354"/>
      <c r="AH16" s="354"/>
      <c r="AI16" s="354"/>
      <c r="AJ16" s="354"/>
      <c r="AK16" s="354"/>
      <c r="AL16" s="354"/>
      <c r="AM16" s="354"/>
      <c r="AN16" s="354"/>
      <c r="AO16" s="354"/>
      <c r="AP16" s="354"/>
      <c r="AQ16" s="354"/>
      <c r="AR16" s="64"/>
    </row>
    <row r="17" spans="1:44" ht="15" customHeight="1">
      <c r="A17" s="350"/>
      <c r="B17" s="351"/>
      <c r="C17" s="351"/>
      <c r="D17" s="351"/>
      <c r="E17" s="352"/>
      <c r="F17" s="352"/>
      <c r="G17" s="352"/>
      <c r="H17" s="352"/>
      <c r="I17" s="352"/>
      <c r="J17" s="352"/>
      <c r="K17" s="352"/>
      <c r="L17" s="352"/>
      <c r="M17" s="352"/>
      <c r="N17" s="352"/>
      <c r="O17" s="352"/>
      <c r="P17" s="352"/>
      <c r="Q17" s="352"/>
      <c r="R17" s="352"/>
      <c r="S17" s="352"/>
      <c r="T17" s="352"/>
      <c r="U17" s="352"/>
      <c r="V17" s="339"/>
      <c r="W17" s="355"/>
      <c r="X17" s="353"/>
      <c r="Y17" s="353"/>
      <c r="Z17" s="353"/>
      <c r="AA17" s="354"/>
      <c r="AB17" s="354"/>
      <c r="AC17" s="354"/>
      <c r="AD17" s="354"/>
      <c r="AE17" s="354"/>
      <c r="AF17" s="354"/>
      <c r="AG17" s="354"/>
      <c r="AH17" s="354"/>
      <c r="AI17" s="354"/>
      <c r="AJ17" s="354"/>
      <c r="AK17" s="354"/>
      <c r="AL17" s="354"/>
      <c r="AM17" s="354"/>
      <c r="AN17" s="354"/>
      <c r="AO17" s="354"/>
      <c r="AP17" s="354"/>
      <c r="AQ17" s="354"/>
      <c r="AR17" s="64"/>
    </row>
    <row r="18" spans="1:44" ht="15" customHeight="1">
      <c r="A18" s="350"/>
      <c r="B18" s="351"/>
      <c r="C18" s="351"/>
      <c r="D18" s="351"/>
      <c r="E18" s="352"/>
      <c r="F18" s="352"/>
      <c r="G18" s="352"/>
      <c r="H18" s="352"/>
      <c r="I18" s="352"/>
      <c r="J18" s="352"/>
      <c r="K18" s="352"/>
      <c r="L18" s="352"/>
      <c r="M18" s="352"/>
      <c r="N18" s="352"/>
      <c r="O18" s="352"/>
      <c r="P18" s="352"/>
      <c r="Q18" s="352"/>
      <c r="R18" s="352"/>
      <c r="S18" s="352"/>
      <c r="T18" s="352"/>
      <c r="U18" s="352"/>
      <c r="V18" s="339"/>
      <c r="W18" s="355"/>
      <c r="X18" s="353"/>
      <c r="Y18" s="353"/>
      <c r="Z18" s="353"/>
      <c r="AA18" s="354"/>
      <c r="AB18" s="354"/>
      <c r="AC18" s="354"/>
      <c r="AD18" s="354"/>
      <c r="AE18" s="354"/>
      <c r="AF18" s="354"/>
      <c r="AG18" s="354"/>
      <c r="AH18" s="354"/>
      <c r="AI18" s="354"/>
      <c r="AJ18" s="354"/>
      <c r="AK18" s="354"/>
      <c r="AL18" s="354"/>
      <c r="AM18" s="354"/>
      <c r="AN18" s="354"/>
      <c r="AO18" s="354"/>
      <c r="AP18" s="354"/>
      <c r="AQ18" s="354"/>
      <c r="AR18" s="64"/>
    </row>
    <row r="19" spans="1:44" ht="15" customHeight="1">
      <c r="A19" s="350"/>
      <c r="B19" s="351"/>
      <c r="C19" s="351"/>
      <c r="D19" s="351"/>
      <c r="E19" s="352"/>
      <c r="F19" s="352"/>
      <c r="G19" s="352"/>
      <c r="H19" s="352"/>
      <c r="I19" s="352"/>
      <c r="J19" s="352"/>
      <c r="K19" s="352"/>
      <c r="L19" s="352"/>
      <c r="M19" s="352"/>
      <c r="N19" s="352"/>
      <c r="O19" s="352"/>
      <c r="P19" s="352"/>
      <c r="Q19" s="352"/>
      <c r="R19" s="352"/>
      <c r="S19" s="352"/>
      <c r="T19" s="352"/>
      <c r="U19" s="352"/>
      <c r="V19" s="339"/>
      <c r="W19" s="355"/>
      <c r="X19" s="353"/>
      <c r="Y19" s="353"/>
      <c r="Z19" s="353"/>
      <c r="AA19" s="354"/>
      <c r="AB19" s="354"/>
      <c r="AC19" s="354"/>
      <c r="AD19" s="354"/>
      <c r="AE19" s="354"/>
      <c r="AF19" s="354"/>
      <c r="AG19" s="354"/>
      <c r="AH19" s="354"/>
      <c r="AI19" s="354"/>
      <c r="AJ19" s="354"/>
      <c r="AK19" s="354"/>
      <c r="AL19" s="354"/>
      <c r="AM19" s="354"/>
      <c r="AN19" s="354"/>
      <c r="AO19" s="354"/>
      <c r="AP19" s="354"/>
      <c r="AQ19" s="354"/>
      <c r="AR19" s="64"/>
    </row>
    <row r="20" spans="1:44" ht="15" customHeight="1">
      <c r="A20" s="350"/>
      <c r="B20" s="351"/>
      <c r="C20" s="351"/>
      <c r="D20" s="351"/>
      <c r="E20" s="352"/>
      <c r="F20" s="352"/>
      <c r="G20" s="352"/>
      <c r="H20" s="352"/>
      <c r="I20" s="352"/>
      <c r="J20" s="352"/>
      <c r="K20" s="352"/>
      <c r="L20" s="352"/>
      <c r="M20" s="352"/>
      <c r="N20" s="352"/>
      <c r="O20" s="352"/>
      <c r="P20" s="352"/>
      <c r="Q20" s="352"/>
      <c r="R20" s="352"/>
      <c r="S20" s="352"/>
      <c r="T20" s="352"/>
      <c r="U20" s="352"/>
      <c r="V20" s="339"/>
      <c r="W20" s="355"/>
      <c r="X20" s="353"/>
      <c r="Y20" s="353"/>
      <c r="Z20" s="353"/>
      <c r="AA20" s="354"/>
      <c r="AB20" s="354"/>
      <c r="AC20" s="354"/>
      <c r="AD20" s="354"/>
      <c r="AE20" s="354"/>
      <c r="AF20" s="354"/>
      <c r="AG20" s="354"/>
      <c r="AH20" s="354"/>
      <c r="AI20" s="354"/>
      <c r="AJ20" s="354"/>
      <c r="AK20" s="354"/>
      <c r="AL20" s="354"/>
      <c r="AM20" s="354"/>
      <c r="AN20" s="354"/>
      <c r="AO20" s="354"/>
      <c r="AP20" s="354"/>
      <c r="AQ20" s="354"/>
      <c r="AR20" s="64"/>
    </row>
    <row r="21" spans="1:44">
      <c r="A21" s="350"/>
      <c r="B21" s="351"/>
      <c r="C21" s="351"/>
      <c r="D21" s="351"/>
      <c r="E21" s="352"/>
      <c r="F21" s="352"/>
      <c r="G21" s="352"/>
      <c r="H21" s="352"/>
      <c r="I21" s="352"/>
      <c r="J21" s="352"/>
      <c r="K21" s="352"/>
      <c r="L21" s="352"/>
      <c r="M21" s="352"/>
      <c r="N21" s="352"/>
      <c r="O21" s="352"/>
      <c r="P21" s="352"/>
      <c r="Q21" s="352"/>
      <c r="R21" s="352"/>
      <c r="S21" s="352"/>
      <c r="T21" s="352"/>
      <c r="U21" s="352"/>
      <c r="V21" s="108"/>
      <c r="W21" s="355"/>
      <c r="X21" s="353"/>
      <c r="Y21" s="353"/>
      <c r="Z21" s="353"/>
      <c r="AA21" s="354"/>
      <c r="AB21" s="354"/>
      <c r="AC21" s="354"/>
      <c r="AD21" s="354"/>
      <c r="AE21" s="354"/>
      <c r="AF21" s="354"/>
      <c r="AG21" s="354"/>
      <c r="AH21" s="354"/>
      <c r="AI21" s="354"/>
      <c r="AJ21" s="354"/>
      <c r="AK21" s="354"/>
      <c r="AL21" s="354"/>
      <c r="AM21" s="354"/>
      <c r="AN21" s="354"/>
      <c r="AO21" s="354"/>
      <c r="AP21" s="354"/>
      <c r="AQ21" s="354"/>
    </row>
    <row r="22" spans="1:44" ht="6" customHeight="1">
      <c r="R22" s="1"/>
      <c r="AN22" s="1"/>
      <c r="AO22" s="1"/>
    </row>
    <row r="23" spans="1:44" ht="15" customHeight="1">
      <c r="A23" s="356" t="s">
        <v>167</v>
      </c>
      <c r="B23" s="357" t="s">
        <v>9</v>
      </c>
      <c r="C23" s="357"/>
      <c r="D23" s="357"/>
      <c r="E23" s="358" t="s">
        <v>168</v>
      </c>
      <c r="F23" s="358"/>
      <c r="G23" s="358"/>
      <c r="H23" s="358"/>
      <c r="I23" s="358"/>
      <c r="J23" s="358"/>
      <c r="K23" s="358"/>
      <c r="L23" s="358"/>
      <c r="M23" s="358"/>
      <c r="N23" s="358"/>
      <c r="O23" s="358"/>
      <c r="P23" s="358"/>
      <c r="Q23" s="358"/>
      <c r="R23" s="358"/>
      <c r="S23" s="358"/>
      <c r="T23" s="358"/>
      <c r="U23" s="358"/>
      <c r="V23" s="64"/>
      <c r="W23" s="359" t="s">
        <v>169</v>
      </c>
      <c r="X23" s="360" t="s">
        <v>12</v>
      </c>
      <c r="Y23" s="360"/>
      <c r="Z23" s="360"/>
      <c r="AA23" s="361" t="s">
        <v>170</v>
      </c>
      <c r="AB23" s="361"/>
      <c r="AC23" s="361"/>
      <c r="AD23" s="361"/>
      <c r="AE23" s="361"/>
      <c r="AF23" s="361"/>
      <c r="AG23" s="361"/>
      <c r="AH23" s="361"/>
      <c r="AI23" s="361"/>
      <c r="AJ23" s="361"/>
      <c r="AK23" s="361"/>
      <c r="AL23" s="361"/>
      <c r="AM23" s="361"/>
      <c r="AN23" s="361"/>
      <c r="AO23" s="361"/>
      <c r="AP23" s="361"/>
      <c r="AQ23" s="361"/>
      <c r="AR23" s="64"/>
    </row>
    <row r="24" spans="1:44" ht="15" customHeight="1">
      <c r="A24" s="356"/>
      <c r="B24" s="357"/>
      <c r="C24" s="357"/>
      <c r="D24" s="357"/>
      <c r="E24" s="358"/>
      <c r="F24" s="358"/>
      <c r="G24" s="358"/>
      <c r="H24" s="358"/>
      <c r="I24" s="358"/>
      <c r="J24" s="358"/>
      <c r="K24" s="358"/>
      <c r="L24" s="358"/>
      <c r="M24" s="358"/>
      <c r="N24" s="358"/>
      <c r="O24" s="358"/>
      <c r="P24" s="358"/>
      <c r="Q24" s="358"/>
      <c r="R24" s="358"/>
      <c r="S24" s="358"/>
      <c r="T24" s="358"/>
      <c r="U24" s="358"/>
      <c r="V24" s="64"/>
      <c r="W24" s="359"/>
      <c r="X24" s="360"/>
      <c r="Y24" s="360"/>
      <c r="Z24" s="360"/>
      <c r="AA24" s="361"/>
      <c r="AB24" s="361"/>
      <c r="AC24" s="361"/>
      <c r="AD24" s="361"/>
      <c r="AE24" s="361"/>
      <c r="AF24" s="361"/>
      <c r="AG24" s="361"/>
      <c r="AH24" s="361"/>
      <c r="AI24" s="361"/>
      <c r="AJ24" s="361"/>
      <c r="AK24" s="361"/>
      <c r="AL24" s="361"/>
      <c r="AM24" s="361"/>
      <c r="AN24" s="361"/>
      <c r="AO24" s="361"/>
      <c r="AP24" s="361"/>
      <c r="AQ24" s="361"/>
      <c r="AR24" s="64"/>
    </row>
    <row r="25" spans="1:44" ht="15" customHeight="1">
      <c r="A25" s="356"/>
      <c r="B25" s="357" t="s">
        <v>12</v>
      </c>
      <c r="C25" s="357"/>
      <c r="D25" s="357"/>
      <c r="E25" s="358" t="s">
        <v>171</v>
      </c>
      <c r="F25" s="358"/>
      <c r="G25" s="358"/>
      <c r="H25" s="358"/>
      <c r="I25" s="358"/>
      <c r="J25" s="358"/>
      <c r="K25" s="358"/>
      <c r="L25" s="358"/>
      <c r="M25" s="358"/>
      <c r="N25" s="358"/>
      <c r="O25" s="358"/>
      <c r="P25" s="358"/>
      <c r="Q25" s="358"/>
      <c r="R25" s="358"/>
      <c r="S25" s="358"/>
      <c r="T25" s="358"/>
      <c r="U25" s="358"/>
      <c r="V25" s="64"/>
      <c r="W25" s="359"/>
      <c r="X25" s="360" t="s">
        <v>12</v>
      </c>
      <c r="Y25" s="360"/>
      <c r="Z25" s="360"/>
      <c r="AA25" s="361" t="s">
        <v>172</v>
      </c>
      <c r="AB25" s="361"/>
      <c r="AC25" s="361"/>
      <c r="AD25" s="361"/>
      <c r="AE25" s="361"/>
      <c r="AF25" s="361"/>
      <c r="AG25" s="361"/>
      <c r="AH25" s="361"/>
      <c r="AI25" s="361"/>
      <c r="AJ25" s="361"/>
      <c r="AK25" s="361"/>
      <c r="AL25" s="361"/>
      <c r="AM25" s="361"/>
      <c r="AN25" s="361"/>
      <c r="AO25" s="361"/>
      <c r="AP25" s="361"/>
      <c r="AQ25" s="361"/>
      <c r="AR25" s="64"/>
    </row>
    <row r="26" spans="1:44" ht="15" customHeight="1">
      <c r="A26" s="356"/>
      <c r="B26" s="357"/>
      <c r="C26" s="357"/>
      <c r="D26" s="357"/>
      <c r="E26" s="358"/>
      <c r="F26" s="358"/>
      <c r="G26" s="358"/>
      <c r="H26" s="358"/>
      <c r="I26" s="358"/>
      <c r="J26" s="358"/>
      <c r="K26" s="358"/>
      <c r="L26" s="358"/>
      <c r="M26" s="358"/>
      <c r="N26" s="358"/>
      <c r="O26" s="358"/>
      <c r="P26" s="358"/>
      <c r="Q26" s="358"/>
      <c r="R26" s="358"/>
      <c r="S26" s="358"/>
      <c r="T26" s="358"/>
      <c r="U26" s="358"/>
      <c r="V26" s="64"/>
      <c r="W26" s="359"/>
      <c r="X26" s="360"/>
      <c r="Y26" s="360"/>
      <c r="Z26" s="360"/>
      <c r="AA26" s="361"/>
      <c r="AB26" s="361"/>
      <c r="AC26" s="361"/>
      <c r="AD26" s="361"/>
      <c r="AE26" s="361"/>
      <c r="AF26" s="361"/>
      <c r="AG26" s="361"/>
      <c r="AH26" s="361"/>
      <c r="AI26" s="361"/>
      <c r="AJ26" s="361"/>
      <c r="AK26" s="361"/>
      <c r="AL26" s="361"/>
      <c r="AM26" s="361"/>
      <c r="AN26" s="361"/>
      <c r="AO26" s="361"/>
      <c r="AP26" s="361"/>
      <c r="AQ26" s="361"/>
      <c r="AR26" s="64"/>
    </row>
    <row r="27" spans="1:44" ht="15" customHeight="1">
      <c r="A27" s="356"/>
      <c r="B27" s="357" t="s">
        <v>14</v>
      </c>
      <c r="C27" s="357"/>
      <c r="D27" s="357"/>
      <c r="E27" s="358" t="s">
        <v>173</v>
      </c>
      <c r="F27" s="358"/>
      <c r="G27" s="358"/>
      <c r="H27" s="358"/>
      <c r="I27" s="358"/>
      <c r="J27" s="358"/>
      <c r="K27" s="358"/>
      <c r="L27" s="358"/>
      <c r="M27" s="358"/>
      <c r="N27" s="358"/>
      <c r="O27" s="358"/>
      <c r="P27" s="358"/>
      <c r="Q27" s="358"/>
      <c r="R27" s="358"/>
      <c r="S27" s="358"/>
      <c r="T27" s="358"/>
      <c r="U27" s="358"/>
      <c r="V27" s="64"/>
      <c r="W27" s="359"/>
      <c r="X27" s="360" t="s">
        <v>29</v>
      </c>
      <c r="Y27" s="360"/>
      <c r="Z27" s="360"/>
      <c r="AA27" s="361" t="s">
        <v>174</v>
      </c>
      <c r="AB27" s="361"/>
      <c r="AC27" s="361"/>
      <c r="AD27" s="361"/>
      <c r="AE27" s="361"/>
      <c r="AF27" s="361"/>
      <c r="AG27" s="361"/>
      <c r="AH27" s="361"/>
      <c r="AI27" s="361"/>
      <c r="AJ27" s="361"/>
      <c r="AK27" s="361"/>
      <c r="AL27" s="361"/>
      <c r="AM27" s="361"/>
      <c r="AN27" s="361"/>
      <c r="AO27" s="361"/>
      <c r="AP27" s="361"/>
      <c r="AQ27" s="361"/>
      <c r="AR27" s="64"/>
    </row>
    <row r="28" spans="1:44" ht="15" customHeight="1">
      <c r="A28" s="356"/>
      <c r="B28" s="357"/>
      <c r="C28" s="357"/>
      <c r="D28" s="357"/>
      <c r="E28" s="358"/>
      <c r="F28" s="358"/>
      <c r="G28" s="358"/>
      <c r="H28" s="358"/>
      <c r="I28" s="358"/>
      <c r="J28" s="358"/>
      <c r="K28" s="358"/>
      <c r="L28" s="358"/>
      <c r="M28" s="358"/>
      <c r="N28" s="358"/>
      <c r="O28" s="358"/>
      <c r="P28" s="358"/>
      <c r="Q28" s="358"/>
      <c r="R28" s="358"/>
      <c r="S28" s="358"/>
      <c r="T28" s="358"/>
      <c r="U28" s="358"/>
      <c r="V28" s="64"/>
      <c r="W28" s="359"/>
      <c r="X28" s="360"/>
      <c r="Y28" s="360"/>
      <c r="Z28" s="360"/>
      <c r="AA28" s="361"/>
      <c r="AB28" s="361"/>
      <c r="AC28" s="361"/>
      <c r="AD28" s="361"/>
      <c r="AE28" s="361"/>
      <c r="AF28" s="361"/>
      <c r="AG28" s="361"/>
      <c r="AH28" s="361"/>
      <c r="AI28" s="361"/>
      <c r="AJ28" s="361"/>
      <c r="AK28" s="361"/>
      <c r="AL28" s="361"/>
      <c r="AM28" s="361"/>
      <c r="AN28" s="361"/>
      <c r="AO28" s="361"/>
      <c r="AP28" s="361"/>
      <c r="AQ28" s="361"/>
      <c r="AR28" s="64"/>
    </row>
    <row r="29" spans="1:44" ht="15" customHeight="1">
      <c r="A29" s="356"/>
      <c r="B29" s="357" t="s">
        <v>18</v>
      </c>
      <c r="C29" s="357"/>
      <c r="D29" s="357"/>
      <c r="E29" s="358" t="s">
        <v>175</v>
      </c>
      <c r="F29" s="358"/>
      <c r="G29" s="358"/>
      <c r="H29" s="358"/>
      <c r="I29" s="358"/>
      <c r="J29" s="358"/>
      <c r="K29" s="358"/>
      <c r="L29" s="358"/>
      <c r="M29" s="358"/>
      <c r="N29" s="358"/>
      <c r="O29" s="358"/>
      <c r="P29" s="358"/>
      <c r="Q29" s="358"/>
      <c r="R29" s="358"/>
      <c r="S29" s="358"/>
      <c r="T29" s="358"/>
      <c r="U29" s="358"/>
      <c r="V29" s="64"/>
      <c r="W29" s="359"/>
      <c r="X29" s="360" t="s">
        <v>40</v>
      </c>
      <c r="Y29" s="360"/>
      <c r="Z29" s="360"/>
      <c r="AA29" s="361" t="s">
        <v>176</v>
      </c>
      <c r="AB29" s="361"/>
      <c r="AC29" s="361"/>
      <c r="AD29" s="361"/>
      <c r="AE29" s="361"/>
      <c r="AF29" s="361"/>
      <c r="AG29" s="361"/>
      <c r="AH29" s="361"/>
      <c r="AI29" s="361"/>
      <c r="AJ29" s="361"/>
      <c r="AK29" s="361"/>
      <c r="AL29" s="361"/>
      <c r="AM29" s="361"/>
      <c r="AN29" s="361"/>
      <c r="AO29" s="361"/>
      <c r="AP29" s="361"/>
      <c r="AQ29" s="361"/>
      <c r="AR29" s="64"/>
    </row>
    <row r="30" spans="1:44" ht="15" customHeight="1">
      <c r="A30" s="356"/>
      <c r="B30" s="357"/>
      <c r="C30" s="357"/>
      <c r="D30" s="357"/>
      <c r="E30" s="358"/>
      <c r="F30" s="358"/>
      <c r="G30" s="358"/>
      <c r="H30" s="358"/>
      <c r="I30" s="358"/>
      <c r="J30" s="358"/>
      <c r="K30" s="358"/>
      <c r="L30" s="358"/>
      <c r="M30" s="358"/>
      <c r="N30" s="358"/>
      <c r="O30" s="358"/>
      <c r="P30" s="358"/>
      <c r="Q30" s="358"/>
      <c r="R30" s="358"/>
      <c r="S30" s="358"/>
      <c r="T30" s="358"/>
      <c r="U30" s="358"/>
      <c r="V30" s="64"/>
      <c r="W30" s="359"/>
      <c r="X30" s="360"/>
      <c r="Y30" s="360"/>
      <c r="Z30" s="360"/>
      <c r="AA30" s="361"/>
      <c r="AB30" s="361"/>
      <c r="AC30" s="361"/>
      <c r="AD30" s="361"/>
      <c r="AE30" s="361"/>
      <c r="AF30" s="361"/>
      <c r="AG30" s="361"/>
      <c r="AH30" s="361"/>
      <c r="AI30" s="361"/>
      <c r="AJ30" s="361"/>
      <c r="AK30" s="361"/>
      <c r="AL30" s="361"/>
      <c r="AM30" s="361"/>
      <c r="AN30" s="361"/>
      <c r="AO30" s="361"/>
      <c r="AP30" s="361"/>
      <c r="AQ30" s="361"/>
      <c r="AR30" s="64"/>
    </row>
    <row r="31" spans="1:44" ht="15" customHeight="1">
      <c r="A31" s="356"/>
      <c r="B31" s="357" t="s">
        <v>29</v>
      </c>
      <c r="C31" s="357"/>
      <c r="D31" s="357"/>
      <c r="E31" s="358" t="s">
        <v>177</v>
      </c>
      <c r="F31" s="358"/>
      <c r="G31" s="358"/>
      <c r="H31" s="358"/>
      <c r="I31" s="358"/>
      <c r="J31" s="358"/>
      <c r="K31" s="358"/>
      <c r="L31" s="358"/>
      <c r="M31" s="358"/>
      <c r="N31" s="358"/>
      <c r="O31" s="358"/>
      <c r="P31" s="358"/>
      <c r="Q31" s="358"/>
      <c r="R31" s="358"/>
      <c r="S31" s="358"/>
      <c r="T31" s="358"/>
      <c r="U31" s="358"/>
      <c r="V31" s="64"/>
      <c r="W31" s="359"/>
      <c r="X31" s="360"/>
      <c r="Y31" s="360"/>
      <c r="Z31" s="360"/>
      <c r="AA31" s="361"/>
      <c r="AB31" s="361"/>
      <c r="AC31" s="361"/>
      <c r="AD31" s="361"/>
      <c r="AE31" s="361"/>
      <c r="AF31" s="361"/>
      <c r="AG31" s="361"/>
      <c r="AH31" s="361"/>
      <c r="AI31" s="361"/>
      <c r="AJ31" s="361"/>
      <c r="AK31" s="361"/>
      <c r="AL31" s="361"/>
      <c r="AM31" s="361"/>
      <c r="AN31" s="361"/>
      <c r="AO31" s="361"/>
      <c r="AP31" s="361"/>
      <c r="AQ31" s="361"/>
      <c r="AR31" s="64"/>
    </row>
    <row r="32" spans="1:44" ht="15" customHeight="1">
      <c r="A32" s="356"/>
      <c r="B32" s="357"/>
      <c r="C32" s="357"/>
      <c r="D32" s="357"/>
      <c r="E32" s="358"/>
      <c r="F32" s="358"/>
      <c r="G32" s="358"/>
      <c r="H32" s="358"/>
      <c r="I32" s="358"/>
      <c r="J32" s="358"/>
      <c r="K32" s="358"/>
      <c r="L32" s="358"/>
      <c r="M32" s="358"/>
      <c r="N32" s="358"/>
      <c r="O32" s="358"/>
      <c r="P32" s="358"/>
      <c r="Q32" s="358"/>
      <c r="R32" s="358"/>
      <c r="S32" s="358"/>
      <c r="T32" s="358"/>
      <c r="U32" s="358"/>
      <c r="V32" s="64"/>
      <c r="W32" s="359"/>
      <c r="X32" s="360"/>
      <c r="Y32" s="360"/>
      <c r="Z32" s="360"/>
      <c r="AA32" s="361"/>
      <c r="AB32" s="361"/>
      <c r="AC32" s="361"/>
      <c r="AD32" s="361"/>
      <c r="AE32" s="361"/>
      <c r="AF32" s="361"/>
      <c r="AG32" s="361"/>
      <c r="AH32" s="361"/>
      <c r="AI32" s="361"/>
      <c r="AJ32" s="361"/>
      <c r="AK32" s="361"/>
      <c r="AL32" s="361"/>
      <c r="AM32" s="361"/>
      <c r="AN32" s="361"/>
      <c r="AO32" s="361"/>
      <c r="AP32" s="361"/>
      <c r="AQ32" s="361"/>
      <c r="AR32" s="64"/>
    </row>
    <row r="33" spans="1:44" ht="15" customHeight="1">
      <c r="A33" s="356"/>
      <c r="B33" s="357"/>
      <c r="C33" s="357"/>
      <c r="D33" s="357"/>
      <c r="E33" s="358"/>
      <c r="F33" s="358"/>
      <c r="G33" s="358"/>
      <c r="H33" s="358"/>
      <c r="I33" s="358"/>
      <c r="J33" s="358"/>
      <c r="K33" s="358"/>
      <c r="L33" s="358"/>
      <c r="M33" s="358"/>
      <c r="N33" s="358"/>
      <c r="O33" s="358"/>
      <c r="P33" s="358"/>
      <c r="Q33" s="358"/>
      <c r="R33" s="358"/>
      <c r="S33" s="358"/>
      <c r="T33" s="358"/>
      <c r="U33" s="358"/>
      <c r="V33" s="64"/>
      <c r="W33" s="359"/>
      <c r="X33" s="360"/>
      <c r="Y33" s="360"/>
      <c r="Z33" s="360"/>
      <c r="AA33" s="361"/>
      <c r="AB33" s="361"/>
      <c r="AC33" s="361"/>
      <c r="AD33" s="361"/>
      <c r="AE33" s="361"/>
      <c r="AF33" s="361"/>
      <c r="AG33" s="361"/>
      <c r="AH33" s="361"/>
      <c r="AI33" s="361"/>
      <c r="AJ33" s="361"/>
      <c r="AK33" s="361"/>
      <c r="AL33" s="361"/>
      <c r="AM33" s="361"/>
      <c r="AN33" s="361"/>
      <c r="AO33" s="361"/>
      <c r="AP33" s="361"/>
      <c r="AQ33" s="361"/>
      <c r="AR33" s="64"/>
    </row>
    <row r="34" spans="1:44" ht="15" customHeight="1">
      <c r="A34" s="356"/>
      <c r="B34" s="357"/>
      <c r="C34" s="357"/>
      <c r="D34" s="357"/>
      <c r="E34" s="358"/>
      <c r="F34" s="358"/>
      <c r="G34" s="358"/>
      <c r="H34" s="358"/>
      <c r="I34" s="358"/>
      <c r="J34" s="358"/>
      <c r="K34" s="358"/>
      <c r="L34" s="358"/>
      <c r="M34" s="358"/>
      <c r="N34" s="358"/>
      <c r="O34" s="358"/>
      <c r="P34" s="358"/>
      <c r="Q34" s="358"/>
      <c r="R34" s="358"/>
      <c r="S34" s="358"/>
      <c r="T34" s="358"/>
      <c r="U34" s="358"/>
      <c r="V34" s="64"/>
      <c r="W34" s="359"/>
      <c r="X34" s="360"/>
      <c r="Y34" s="360"/>
      <c r="Z34" s="360"/>
      <c r="AA34" s="361"/>
      <c r="AB34" s="361"/>
      <c r="AC34" s="361"/>
      <c r="AD34" s="361"/>
      <c r="AE34" s="361"/>
      <c r="AF34" s="361"/>
      <c r="AG34" s="361"/>
      <c r="AH34" s="361"/>
      <c r="AI34" s="361"/>
      <c r="AJ34" s="361"/>
      <c r="AK34" s="361"/>
      <c r="AL34" s="361"/>
      <c r="AM34" s="361"/>
      <c r="AN34" s="361"/>
      <c r="AO34" s="361"/>
      <c r="AP34" s="361"/>
      <c r="AQ34" s="361"/>
      <c r="AR34" s="64"/>
    </row>
    <row r="35" spans="1:44" ht="15" customHeight="1">
      <c r="A35" s="356"/>
      <c r="B35" s="357"/>
      <c r="C35" s="357"/>
      <c r="D35" s="357"/>
      <c r="E35" s="358"/>
      <c r="F35" s="358"/>
      <c r="G35" s="358"/>
      <c r="H35" s="358"/>
      <c r="I35" s="358"/>
      <c r="J35" s="358"/>
      <c r="K35" s="358"/>
      <c r="L35" s="358"/>
      <c r="M35" s="358"/>
      <c r="N35" s="358"/>
      <c r="O35" s="358"/>
      <c r="P35" s="358"/>
      <c r="Q35" s="358"/>
      <c r="R35" s="358"/>
      <c r="S35" s="358"/>
      <c r="T35" s="358"/>
      <c r="U35" s="358"/>
      <c r="V35" s="64"/>
      <c r="W35" s="359"/>
      <c r="X35" s="360"/>
      <c r="Y35" s="360"/>
      <c r="Z35" s="360"/>
      <c r="AA35" s="361"/>
      <c r="AB35" s="361"/>
      <c r="AC35" s="361"/>
      <c r="AD35" s="361"/>
      <c r="AE35" s="361"/>
      <c r="AF35" s="361"/>
      <c r="AG35" s="361"/>
      <c r="AH35" s="361"/>
      <c r="AI35" s="361"/>
      <c r="AJ35" s="361"/>
      <c r="AK35" s="361"/>
      <c r="AL35" s="361"/>
      <c r="AM35" s="361"/>
      <c r="AN35" s="361"/>
      <c r="AO35" s="361"/>
      <c r="AP35" s="361"/>
      <c r="AQ35" s="361"/>
      <c r="AR35" s="64"/>
    </row>
    <row r="36" spans="1:44" ht="15" customHeight="1">
      <c r="A36" s="356"/>
      <c r="B36" s="357"/>
      <c r="C36" s="357"/>
      <c r="D36" s="357"/>
      <c r="E36" s="358"/>
      <c r="F36" s="358"/>
      <c r="G36" s="358"/>
      <c r="H36" s="358"/>
      <c r="I36" s="358"/>
      <c r="J36" s="358"/>
      <c r="K36" s="358"/>
      <c r="L36" s="358"/>
      <c r="M36" s="358"/>
      <c r="N36" s="358"/>
      <c r="O36" s="358"/>
      <c r="P36" s="358"/>
      <c r="Q36" s="358"/>
      <c r="R36" s="358"/>
      <c r="S36" s="358"/>
      <c r="T36" s="358"/>
      <c r="U36" s="358"/>
      <c r="V36" s="64"/>
      <c r="W36" s="359"/>
      <c r="X36" s="360"/>
      <c r="Y36" s="360"/>
      <c r="Z36" s="360"/>
      <c r="AA36" s="361"/>
      <c r="AB36" s="361"/>
      <c r="AC36" s="361"/>
      <c r="AD36" s="361"/>
      <c r="AE36" s="361"/>
      <c r="AF36" s="361"/>
      <c r="AG36" s="361"/>
      <c r="AH36" s="361"/>
      <c r="AI36" s="361"/>
      <c r="AJ36" s="361"/>
      <c r="AK36" s="361"/>
      <c r="AL36" s="361"/>
      <c r="AM36" s="361"/>
      <c r="AN36" s="361"/>
      <c r="AO36" s="361"/>
      <c r="AP36" s="361"/>
      <c r="AQ36" s="361"/>
      <c r="AR36" s="64"/>
    </row>
    <row r="37" spans="1:44" ht="15" customHeight="1">
      <c r="A37" s="356"/>
      <c r="B37" s="357"/>
      <c r="C37" s="357"/>
      <c r="D37" s="357"/>
      <c r="E37" s="358"/>
      <c r="F37" s="358"/>
      <c r="G37" s="358"/>
      <c r="H37" s="358"/>
      <c r="I37" s="358"/>
      <c r="J37" s="358"/>
      <c r="K37" s="358"/>
      <c r="L37" s="358"/>
      <c r="M37" s="358"/>
      <c r="N37" s="358"/>
      <c r="O37" s="358"/>
      <c r="P37" s="358"/>
      <c r="Q37" s="358"/>
      <c r="R37" s="358"/>
      <c r="S37" s="358"/>
      <c r="T37" s="358"/>
      <c r="U37" s="358"/>
      <c r="V37" s="64"/>
      <c r="W37" s="359"/>
      <c r="X37" s="360"/>
      <c r="Y37" s="360"/>
      <c r="Z37" s="360"/>
      <c r="AA37" s="361"/>
      <c r="AB37" s="361"/>
      <c r="AC37" s="361"/>
      <c r="AD37" s="361"/>
      <c r="AE37" s="361"/>
      <c r="AF37" s="361"/>
      <c r="AG37" s="361"/>
      <c r="AH37" s="361"/>
      <c r="AI37" s="361"/>
      <c r="AJ37" s="361"/>
      <c r="AK37" s="361"/>
      <c r="AL37" s="361"/>
      <c r="AM37" s="361"/>
      <c r="AN37" s="361"/>
      <c r="AO37" s="361"/>
      <c r="AP37" s="361"/>
      <c r="AQ37" s="361"/>
      <c r="AR37" s="64"/>
    </row>
    <row r="38" spans="1:44" ht="15" customHeight="1">
      <c r="A38" s="356"/>
      <c r="B38" s="357"/>
      <c r="C38" s="357"/>
      <c r="D38" s="357"/>
      <c r="E38" s="358"/>
      <c r="F38" s="358"/>
      <c r="G38" s="358"/>
      <c r="H38" s="358"/>
      <c r="I38" s="358"/>
      <c r="J38" s="358"/>
      <c r="K38" s="358"/>
      <c r="L38" s="358"/>
      <c r="M38" s="358"/>
      <c r="N38" s="358"/>
      <c r="O38" s="358"/>
      <c r="P38" s="358"/>
      <c r="Q38" s="358"/>
      <c r="R38" s="358"/>
      <c r="S38" s="358"/>
      <c r="T38" s="358"/>
      <c r="U38" s="358"/>
      <c r="V38" s="64"/>
      <c r="W38" s="359"/>
      <c r="X38" s="360"/>
      <c r="Y38" s="360"/>
      <c r="Z38" s="360"/>
      <c r="AA38" s="361"/>
      <c r="AB38" s="361"/>
      <c r="AC38" s="361"/>
      <c r="AD38" s="361"/>
      <c r="AE38" s="361"/>
      <c r="AF38" s="361"/>
      <c r="AG38" s="361"/>
      <c r="AH38" s="361"/>
      <c r="AI38" s="361"/>
      <c r="AJ38" s="361"/>
      <c r="AK38" s="361"/>
      <c r="AL38" s="361"/>
      <c r="AM38" s="361"/>
      <c r="AN38" s="361"/>
      <c r="AO38" s="361"/>
      <c r="AP38" s="361"/>
      <c r="AQ38" s="361"/>
      <c r="AR38" s="64"/>
    </row>
    <row r="39" spans="1:44" ht="15" customHeight="1">
      <c r="A39" s="356"/>
      <c r="B39" s="357"/>
      <c r="C39" s="357"/>
      <c r="D39" s="357"/>
      <c r="E39" s="358"/>
      <c r="F39" s="358"/>
      <c r="G39" s="358"/>
      <c r="H39" s="358"/>
      <c r="I39" s="358"/>
      <c r="J39" s="358"/>
      <c r="K39" s="358"/>
      <c r="L39" s="358"/>
      <c r="M39" s="358"/>
      <c r="N39" s="358"/>
      <c r="O39" s="358"/>
      <c r="P39" s="358"/>
      <c r="Q39" s="358"/>
      <c r="R39" s="358"/>
      <c r="S39" s="358"/>
      <c r="T39" s="358"/>
      <c r="U39" s="358"/>
      <c r="V39" s="64"/>
      <c r="W39" s="359"/>
      <c r="X39" s="360"/>
      <c r="Y39" s="360"/>
      <c r="Z39" s="360"/>
      <c r="AA39" s="361"/>
      <c r="AB39" s="361"/>
      <c r="AC39" s="361"/>
      <c r="AD39" s="361"/>
      <c r="AE39" s="361"/>
      <c r="AF39" s="361"/>
      <c r="AG39" s="361"/>
      <c r="AH39" s="361"/>
      <c r="AI39" s="361"/>
      <c r="AJ39" s="361"/>
      <c r="AK39" s="361"/>
      <c r="AL39" s="361"/>
      <c r="AM39" s="361"/>
      <c r="AN39" s="361"/>
      <c r="AO39" s="361"/>
      <c r="AP39" s="361"/>
      <c r="AQ39" s="361"/>
      <c r="AR39" s="64"/>
    </row>
    <row r="40" spans="1:44" ht="15" customHeight="1">
      <c r="A40" s="356"/>
      <c r="B40" s="357"/>
      <c r="C40" s="357"/>
      <c r="D40" s="357"/>
      <c r="E40" s="358"/>
      <c r="F40" s="358"/>
      <c r="G40" s="358"/>
      <c r="H40" s="358"/>
      <c r="I40" s="358"/>
      <c r="J40" s="358"/>
      <c r="K40" s="358"/>
      <c r="L40" s="358"/>
      <c r="M40" s="358"/>
      <c r="N40" s="358"/>
      <c r="O40" s="358"/>
      <c r="P40" s="358"/>
      <c r="Q40" s="358"/>
      <c r="R40" s="358"/>
      <c r="S40" s="358"/>
      <c r="T40" s="358"/>
      <c r="U40" s="358"/>
      <c r="V40" s="64"/>
      <c r="W40" s="359"/>
      <c r="X40" s="360"/>
      <c r="Y40" s="360"/>
      <c r="Z40" s="360"/>
      <c r="AA40" s="361"/>
      <c r="AB40" s="361"/>
      <c r="AC40" s="361"/>
      <c r="AD40" s="361"/>
      <c r="AE40" s="361"/>
      <c r="AF40" s="361"/>
      <c r="AG40" s="361"/>
      <c r="AH40" s="361"/>
      <c r="AI40" s="361"/>
      <c r="AJ40" s="361"/>
      <c r="AK40" s="361"/>
      <c r="AL40" s="361"/>
      <c r="AM40" s="361"/>
      <c r="AN40" s="361"/>
      <c r="AO40" s="361"/>
      <c r="AP40" s="361"/>
      <c r="AQ40" s="361"/>
      <c r="AR40" s="64"/>
    </row>
    <row r="41" spans="1:44" ht="15" customHeight="1">
      <c r="A41" s="356"/>
      <c r="B41" s="357"/>
      <c r="C41" s="357"/>
      <c r="D41" s="357"/>
      <c r="E41" s="358"/>
      <c r="F41" s="358"/>
      <c r="G41" s="358"/>
      <c r="H41" s="358"/>
      <c r="I41" s="358"/>
      <c r="J41" s="358"/>
      <c r="K41" s="358"/>
      <c r="L41" s="358"/>
      <c r="M41" s="358"/>
      <c r="N41" s="358"/>
      <c r="O41" s="358"/>
      <c r="P41" s="358"/>
      <c r="Q41" s="358"/>
      <c r="R41" s="358"/>
      <c r="S41" s="358"/>
      <c r="T41" s="358"/>
      <c r="U41" s="358"/>
      <c r="V41" s="64"/>
      <c r="W41" s="359"/>
      <c r="X41" s="360"/>
      <c r="Y41" s="360"/>
      <c r="Z41" s="360"/>
      <c r="AA41" s="361"/>
      <c r="AB41" s="361"/>
      <c r="AC41" s="361"/>
      <c r="AD41" s="361"/>
      <c r="AE41" s="361"/>
      <c r="AF41" s="361"/>
      <c r="AG41" s="361"/>
      <c r="AH41" s="361"/>
      <c r="AI41" s="361"/>
      <c r="AJ41" s="361"/>
      <c r="AK41" s="361"/>
      <c r="AL41" s="361"/>
      <c r="AM41" s="361"/>
      <c r="AN41" s="361"/>
      <c r="AO41" s="361"/>
      <c r="AP41" s="361"/>
      <c r="AQ41" s="361"/>
      <c r="AR41" s="64"/>
    </row>
    <row r="42" spans="1:44">
      <c r="A42" s="356"/>
      <c r="B42" s="357"/>
      <c r="C42" s="357"/>
      <c r="D42" s="357"/>
      <c r="E42" s="358"/>
      <c r="F42" s="358"/>
      <c r="G42" s="358"/>
      <c r="H42" s="358"/>
      <c r="I42" s="358"/>
      <c r="J42" s="358"/>
      <c r="K42" s="358"/>
      <c r="L42" s="358"/>
      <c r="M42" s="358"/>
      <c r="N42" s="358"/>
      <c r="O42" s="358"/>
      <c r="P42" s="358"/>
      <c r="Q42" s="358"/>
      <c r="R42" s="358"/>
      <c r="S42" s="358"/>
      <c r="T42" s="358"/>
      <c r="U42" s="358"/>
      <c r="W42" s="359"/>
      <c r="X42" s="360"/>
      <c r="Y42" s="360"/>
      <c r="Z42" s="360"/>
      <c r="AA42" s="361"/>
      <c r="AB42" s="361"/>
      <c r="AC42" s="361"/>
      <c r="AD42" s="361"/>
      <c r="AE42" s="361"/>
      <c r="AF42" s="361"/>
      <c r="AG42" s="361"/>
      <c r="AH42" s="361"/>
      <c r="AI42" s="361"/>
      <c r="AJ42" s="361"/>
      <c r="AK42" s="361"/>
      <c r="AL42" s="361"/>
      <c r="AM42" s="361"/>
      <c r="AN42" s="361"/>
      <c r="AO42" s="361"/>
      <c r="AP42" s="361"/>
      <c r="AQ42" s="361"/>
    </row>
  </sheetData>
  <sheetProtection selectLockedCells="1" selectUnlockedCells="1"/>
  <mergeCells count="85">
    <mergeCell ref="B39:D40"/>
    <mergeCell ref="E39:U40"/>
    <mergeCell ref="X39:Z40"/>
    <mergeCell ref="AA39:AQ40"/>
    <mergeCell ref="B41:D42"/>
    <mergeCell ref="E41:U42"/>
    <mergeCell ref="X41:Z42"/>
    <mergeCell ref="AA41:AQ42"/>
    <mergeCell ref="X35:Z36"/>
    <mergeCell ref="AA35:AQ36"/>
    <mergeCell ref="B37:D38"/>
    <mergeCell ref="E37:U38"/>
    <mergeCell ref="X37:Z38"/>
    <mergeCell ref="AA37:AQ38"/>
    <mergeCell ref="X31:Z32"/>
    <mergeCell ref="AA31:AQ32"/>
    <mergeCell ref="B33:D34"/>
    <mergeCell ref="E33:U34"/>
    <mergeCell ref="X33:Z34"/>
    <mergeCell ref="AA33:AQ34"/>
    <mergeCell ref="X27:Z28"/>
    <mergeCell ref="AA27:AQ28"/>
    <mergeCell ref="B29:D30"/>
    <mergeCell ref="E29:U30"/>
    <mergeCell ref="X29:Z30"/>
    <mergeCell ref="AA29:AQ30"/>
    <mergeCell ref="B31:D32"/>
    <mergeCell ref="E31:U32"/>
    <mergeCell ref="B35:D36"/>
    <mergeCell ref="E35:U36"/>
    <mergeCell ref="X23:Z24"/>
    <mergeCell ref="AA23:AQ24"/>
    <mergeCell ref="B25:D26"/>
    <mergeCell ref="E25:U26"/>
    <mergeCell ref="X25:Z26"/>
    <mergeCell ref="AA25:AQ26"/>
    <mergeCell ref="B20:D21"/>
    <mergeCell ref="E20:U21"/>
    <mergeCell ref="X20:Z21"/>
    <mergeCell ref="AA20:AQ21"/>
    <mergeCell ref="A23:A42"/>
    <mergeCell ref="B23:D24"/>
    <mergeCell ref="E23:U24"/>
    <mergeCell ref="W23:W42"/>
    <mergeCell ref="B27:D28"/>
    <mergeCell ref="E27:U28"/>
    <mergeCell ref="B16:D17"/>
    <mergeCell ref="E16:U17"/>
    <mergeCell ref="X16:Z17"/>
    <mergeCell ref="AA16:AQ17"/>
    <mergeCell ref="X18:Z19"/>
    <mergeCell ref="AA18:AQ19"/>
    <mergeCell ref="AA10:AQ11"/>
    <mergeCell ref="B12:D13"/>
    <mergeCell ref="E12:U13"/>
    <mergeCell ref="X12:Z13"/>
    <mergeCell ref="AA12:AQ13"/>
    <mergeCell ref="X14:Z15"/>
    <mergeCell ref="AA14:AQ15"/>
    <mergeCell ref="B8:D9"/>
    <mergeCell ref="E8:U9"/>
    <mergeCell ref="X8:Z9"/>
    <mergeCell ref="AA8:AQ9"/>
    <mergeCell ref="W2:W21"/>
    <mergeCell ref="X2:Z3"/>
    <mergeCell ref="AA2:AQ3"/>
    <mergeCell ref="B4:D5"/>
    <mergeCell ref="E4:U5"/>
    <mergeCell ref="X10:Z11"/>
    <mergeCell ref="X4:Z5"/>
    <mergeCell ref="AA4:AQ5"/>
    <mergeCell ref="B6:D7"/>
    <mergeCell ref="E6:U7"/>
    <mergeCell ref="X6:Z7"/>
    <mergeCell ref="AA6:AQ7"/>
    <mergeCell ref="A1:L1"/>
    <mergeCell ref="A2:A21"/>
    <mergeCell ref="B2:D3"/>
    <mergeCell ref="E2:U3"/>
    <mergeCell ref="B10:D11"/>
    <mergeCell ref="E10:U11"/>
    <mergeCell ref="B14:D15"/>
    <mergeCell ref="E14:U15"/>
    <mergeCell ref="B18:D19"/>
    <mergeCell ref="E18:U19"/>
  </mergeCells>
  <phoneticPr fontId="22" type="noConversion"/>
  <pageMargins left="0.2" right="0.60972222222222228" top="0.3840277777777778" bottom="0.12986111111111112" header="0.12013888888888889" footer="0.51180555555555551"/>
  <pageSetup paperSize="9" scale="90" firstPageNumber="0" orientation="landscape" horizontalDpi="300" verticalDpi="300"/>
  <headerFooter alignWithMargins="0">
    <oddHeader>&amp;LFoglio 4&amp;C&amp;"Arial,Grassetto"&amp;12Nido Settimo centro 1 anno 2013- 2014 risposte 35 su 55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2"/>
  <sheetViews>
    <sheetView workbookViewId="0">
      <selection activeCell="AU7" sqref="AU7"/>
    </sheetView>
  </sheetViews>
  <sheetFormatPr baseColWidth="10" defaultRowHeight="13"/>
  <cols>
    <col min="1" max="1" width="3.5" customWidth="1"/>
    <col min="2" max="2" width="4.33203125" customWidth="1"/>
    <col min="3" max="3" width="0.5" customWidth="1"/>
    <col min="4" max="4" width="0" hidden="1" customWidth="1"/>
    <col min="5" max="9" width="4.33203125" customWidth="1"/>
    <col min="10" max="10" width="3.83203125" customWidth="1"/>
    <col min="11" max="18" width="4.33203125" customWidth="1"/>
    <col min="19" max="19" width="4.5" customWidth="1"/>
    <col min="20" max="20" width="0" hidden="1" customWidth="1"/>
    <col min="21" max="21" width="0.5" customWidth="1"/>
    <col min="22" max="22" width="2.5" customWidth="1"/>
    <col min="23" max="23" width="4.33203125" customWidth="1"/>
    <col min="24" max="24" width="3.5" customWidth="1"/>
    <col min="25" max="25" width="3.33203125" customWidth="1"/>
    <col min="26" max="26" width="0.5" customWidth="1"/>
    <col min="27" max="31" width="4.33203125" customWidth="1"/>
    <col min="32" max="32" width="3.6640625" customWidth="1"/>
    <col min="33" max="39" width="4.33203125" customWidth="1"/>
    <col min="40" max="40" width="3.6640625" customWidth="1"/>
    <col min="41" max="41" width="4.6640625" customWidth="1"/>
    <col min="42" max="42" width="0" hidden="1" customWidth="1"/>
    <col min="43" max="43" width="0.6640625" customWidth="1"/>
    <col min="44" max="46" width="4.33203125" customWidth="1"/>
    <col min="47" max="256" width="8.83203125" customWidth="1"/>
  </cols>
  <sheetData>
    <row r="1" spans="1:44">
      <c r="A1" s="349" t="s">
        <v>154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T1" s="1"/>
      <c r="AP1" s="1"/>
      <c r="AQ1" s="1"/>
    </row>
    <row r="2" spans="1:44" ht="15" customHeight="1">
      <c r="A2" s="350" t="s">
        <v>155</v>
      </c>
      <c r="B2" s="351"/>
      <c r="C2" s="351"/>
      <c r="D2" s="351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38"/>
      <c r="W2" s="355" t="s">
        <v>157</v>
      </c>
      <c r="X2" s="353"/>
      <c r="Y2" s="353"/>
      <c r="Z2" s="353"/>
      <c r="AA2" s="363"/>
      <c r="AB2" s="363"/>
      <c r="AC2" s="363"/>
      <c r="AD2" s="363"/>
      <c r="AE2" s="363"/>
      <c r="AF2" s="363"/>
      <c r="AG2" s="363"/>
      <c r="AH2" s="363"/>
      <c r="AI2" s="363"/>
      <c r="AJ2" s="363"/>
      <c r="AK2" s="363"/>
      <c r="AL2" s="363"/>
      <c r="AM2" s="363"/>
      <c r="AN2" s="363"/>
      <c r="AO2" s="363"/>
      <c r="AP2" s="363"/>
      <c r="AQ2" s="363"/>
      <c r="AR2" s="64"/>
    </row>
    <row r="3" spans="1:44" ht="15" customHeight="1">
      <c r="A3" s="350"/>
      <c r="B3" s="351"/>
      <c r="C3" s="351"/>
      <c r="D3" s="351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38"/>
      <c r="W3" s="355"/>
      <c r="X3" s="353"/>
      <c r="Y3" s="353"/>
      <c r="Z3" s="353"/>
      <c r="AA3" s="363"/>
      <c r="AB3" s="363"/>
      <c r="AC3" s="363"/>
      <c r="AD3" s="363"/>
      <c r="AE3" s="363"/>
      <c r="AF3" s="363"/>
      <c r="AG3" s="363"/>
      <c r="AH3" s="363"/>
      <c r="AI3" s="363"/>
      <c r="AJ3" s="363"/>
      <c r="AK3" s="363"/>
      <c r="AL3" s="363"/>
      <c r="AM3" s="363"/>
      <c r="AN3" s="363"/>
      <c r="AO3" s="363"/>
      <c r="AP3" s="363"/>
      <c r="AQ3" s="363"/>
      <c r="AR3" s="64"/>
    </row>
    <row r="4" spans="1:44" ht="15" customHeight="1">
      <c r="A4" s="350"/>
      <c r="B4" s="351"/>
      <c r="C4" s="351"/>
      <c r="D4" s="351"/>
      <c r="E4" s="362"/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362"/>
      <c r="U4" s="362"/>
      <c r="V4" s="338"/>
      <c r="W4" s="355"/>
      <c r="X4" s="353"/>
      <c r="Y4" s="353"/>
      <c r="Z4" s="353"/>
      <c r="AA4" s="363"/>
      <c r="AB4" s="363"/>
      <c r="AC4" s="363"/>
      <c r="AD4" s="363"/>
      <c r="AE4" s="363"/>
      <c r="AF4" s="363"/>
      <c r="AG4" s="363"/>
      <c r="AH4" s="363"/>
      <c r="AI4" s="363"/>
      <c r="AJ4" s="363"/>
      <c r="AK4" s="363"/>
      <c r="AL4" s="363"/>
      <c r="AM4" s="363"/>
      <c r="AN4" s="363"/>
      <c r="AO4" s="363"/>
      <c r="AP4" s="363"/>
      <c r="AQ4" s="363"/>
      <c r="AR4" s="64"/>
    </row>
    <row r="5" spans="1:44" ht="15" customHeight="1">
      <c r="A5" s="350"/>
      <c r="B5" s="351"/>
      <c r="C5" s="351"/>
      <c r="D5" s="351"/>
      <c r="E5" s="362"/>
      <c r="F5" s="362"/>
      <c r="G5" s="362"/>
      <c r="H5" s="362"/>
      <c r="I5" s="362"/>
      <c r="J5" s="362"/>
      <c r="K5" s="362"/>
      <c r="L5" s="362"/>
      <c r="M5" s="362"/>
      <c r="N5" s="362"/>
      <c r="O5" s="362"/>
      <c r="P5" s="362"/>
      <c r="Q5" s="362"/>
      <c r="R5" s="362"/>
      <c r="S5" s="362"/>
      <c r="T5" s="362"/>
      <c r="U5" s="362"/>
      <c r="V5" s="338"/>
      <c r="W5" s="355"/>
      <c r="X5" s="353"/>
      <c r="Y5" s="353"/>
      <c r="Z5" s="353"/>
      <c r="AA5" s="363"/>
      <c r="AB5" s="363"/>
      <c r="AC5" s="363"/>
      <c r="AD5" s="363"/>
      <c r="AE5" s="363"/>
      <c r="AF5" s="363"/>
      <c r="AG5" s="363"/>
      <c r="AH5" s="363"/>
      <c r="AI5" s="363"/>
      <c r="AJ5" s="363"/>
      <c r="AK5" s="363"/>
      <c r="AL5" s="363"/>
      <c r="AM5" s="363"/>
      <c r="AN5" s="363"/>
      <c r="AO5" s="363"/>
      <c r="AP5" s="363"/>
      <c r="AQ5" s="363"/>
      <c r="AR5" s="64"/>
    </row>
    <row r="6" spans="1:44" ht="15" customHeight="1">
      <c r="A6" s="350"/>
      <c r="B6" s="351"/>
      <c r="C6" s="351"/>
      <c r="D6" s="351"/>
      <c r="E6" s="362"/>
      <c r="F6" s="362"/>
      <c r="G6" s="362"/>
      <c r="H6" s="362"/>
      <c r="I6" s="362"/>
      <c r="J6" s="362"/>
      <c r="K6" s="362"/>
      <c r="L6" s="362"/>
      <c r="M6" s="362"/>
      <c r="N6" s="362"/>
      <c r="O6" s="362"/>
      <c r="P6" s="362"/>
      <c r="Q6" s="362"/>
      <c r="R6" s="362"/>
      <c r="S6" s="362"/>
      <c r="T6" s="362"/>
      <c r="U6" s="362"/>
      <c r="V6" s="338"/>
      <c r="W6" s="355"/>
      <c r="X6" s="353"/>
      <c r="Y6" s="353"/>
      <c r="Z6" s="353"/>
      <c r="AA6" s="363"/>
      <c r="AB6" s="363"/>
      <c r="AC6" s="363"/>
      <c r="AD6" s="363"/>
      <c r="AE6" s="363"/>
      <c r="AF6" s="363"/>
      <c r="AG6" s="363"/>
      <c r="AH6" s="363"/>
      <c r="AI6" s="363"/>
      <c r="AJ6" s="363"/>
      <c r="AK6" s="363"/>
      <c r="AL6" s="363"/>
      <c r="AM6" s="363"/>
      <c r="AN6" s="363"/>
      <c r="AO6" s="363"/>
      <c r="AP6" s="363"/>
      <c r="AQ6" s="363"/>
      <c r="AR6" s="64"/>
    </row>
    <row r="7" spans="1:44" ht="15" customHeight="1">
      <c r="A7" s="350"/>
      <c r="B7" s="351"/>
      <c r="C7" s="351"/>
      <c r="D7" s="351"/>
      <c r="E7" s="362"/>
      <c r="F7" s="362"/>
      <c r="G7" s="362"/>
      <c r="H7" s="362"/>
      <c r="I7" s="362"/>
      <c r="J7" s="362"/>
      <c r="K7" s="362"/>
      <c r="L7" s="362"/>
      <c r="M7" s="362"/>
      <c r="N7" s="362"/>
      <c r="O7" s="362"/>
      <c r="P7" s="362"/>
      <c r="Q7" s="362"/>
      <c r="R7" s="362"/>
      <c r="S7" s="362"/>
      <c r="T7" s="362"/>
      <c r="U7" s="362"/>
      <c r="V7" s="338"/>
      <c r="W7" s="355"/>
      <c r="X7" s="353"/>
      <c r="Y7" s="353"/>
      <c r="Z7" s="353"/>
      <c r="AA7" s="363"/>
      <c r="AB7" s="363"/>
      <c r="AC7" s="363"/>
      <c r="AD7" s="363"/>
      <c r="AE7" s="363"/>
      <c r="AF7" s="363"/>
      <c r="AG7" s="363"/>
      <c r="AH7" s="363"/>
      <c r="AI7" s="363"/>
      <c r="AJ7" s="363"/>
      <c r="AK7" s="363"/>
      <c r="AL7" s="363"/>
      <c r="AM7" s="363"/>
      <c r="AN7" s="363"/>
      <c r="AO7" s="363"/>
      <c r="AP7" s="363"/>
      <c r="AQ7" s="363"/>
      <c r="AR7" s="64"/>
    </row>
    <row r="8" spans="1:44" ht="15" customHeight="1">
      <c r="A8" s="350"/>
      <c r="B8" s="351"/>
      <c r="C8" s="351"/>
      <c r="D8" s="351"/>
      <c r="E8" s="362"/>
      <c r="F8" s="362"/>
      <c r="G8" s="362"/>
      <c r="H8" s="362"/>
      <c r="I8" s="362"/>
      <c r="J8" s="362"/>
      <c r="K8" s="362"/>
      <c r="L8" s="362"/>
      <c r="M8" s="362"/>
      <c r="N8" s="362"/>
      <c r="O8" s="362"/>
      <c r="P8" s="362"/>
      <c r="Q8" s="362"/>
      <c r="R8" s="362"/>
      <c r="S8" s="362"/>
      <c r="T8" s="362"/>
      <c r="U8" s="362"/>
      <c r="V8" s="338"/>
      <c r="W8" s="355"/>
      <c r="X8" s="353"/>
      <c r="Y8" s="353"/>
      <c r="Z8" s="353"/>
      <c r="AA8" s="363"/>
      <c r="AB8" s="363"/>
      <c r="AC8" s="363"/>
      <c r="AD8" s="363"/>
      <c r="AE8" s="363"/>
      <c r="AF8" s="363"/>
      <c r="AG8" s="363"/>
      <c r="AH8" s="363"/>
      <c r="AI8" s="363"/>
      <c r="AJ8" s="363"/>
      <c r="AK8" s="363"/>
      <c r="AL8" s="363"/>
      <c r="AM8" s="363"/>
      <c r="AN8" s="363"/>
      <c r="AO8" s="363"/>
      <c r="AP8" s="363"/>
      <c r="AQ8" s="363"/>
      <c r="AR8" s="64"/>
    </row>
    <row r="9" spans="1:44" ht="15" customHeight="1">
      <c r="A9" s="350"/>
      <c r="B9" s="351"/>
      <c r="C9" s="351"/>
      <c r="D9" s="351"/>
      <c r="E9" s="362"/>
      <c r="F9" s="362"/>
      <c r="G9" s="362"/>
      <c r="H9" s="362"/>
      <c r="I9" s="362"/>
      <c r="J9" s="362"/>
      <c r="K9" s="362"/>
      <c r="L9" s="362"/>
      <c r="M9" s="362"/>
      <c r="N9" s="362"/>
      <c r="O9" s="362"/>
      <c r="P9" s="362"/>
      <c r="Q9" s="362"/>
      <c r="R9" s="362"/>
      <c r="S9" s="362"/>
      <c r="T9" s="362"/>
      <c r="U9" s="362"/>
      <c r="V9" s="338"/>
      <c r="W9" s="355"/>
      <c r="X9" s="353"/>
      <c r="Y9" s="353"/>
      <c r="Z9" s="353"/>
      <c r="AA9" s="363"/>
      <c r="AB9" s="363"/>
      <c r="AC9" s="363"/>
      <c r="AD9" s="363"/>
      <c r="AE9" s="363"/>
      <c r="AF9" s="363"/>
      <c r="AG9" s="363"/>
      <c r="AH9" s="363"/>
      <c r="AI9" s="363"/>
      <c r="AJ9" s="363"/>
      <c r="AK9" s="363"/>
      <c r="AL9" s="363"/>
      <c r="AM9" s="363"/>
      <c r="AN9" s="363"/>
      <c r="AO9" s="363"/>
      <c r="AP9" s="363"/>
      <c r="AQ9" s="363"/>
      <c r="AR9" s="64"/>
    </row>
    <row r="10" spans="1:44" ht="15" customHeight="1">
      <c r="A10" s="350"/>
      <c r="B10" s="351"/>
      <c r="C10" s="351"/>
      <c r="D10" s="351"/>
      <c r="E10" s="362"/>
      <c r="F10" s="362"/>
      <c r="G10" s="362"/>
      <c r="H10" s="362"/>
      <c r="I10" s="362"/>
      <c r="J10" s="362"/>
      <c r="K10" s="362"/>
      <c r="L10" s="362"/>
      <c r="M10" s="362"/>
      <c r="N10" s="362"/>
      <c r="O10" s="362"/>
      <c r="P10" s="362"/>
      <c r="Q10" s="362"/>
      <c r="R10" s="362"/>
      <c r="S10" s="362"/>
      <c r="T10" s="362"/>
      <c r="U10" s="362"/>
      <c r="V10" s="339"/>
      <c r="W10" s="355"/>
      <c r="X10" s="353"/>
      <c r="Y10" s="353"/>
      <c r="Z10" s="353"/>
      <c r="AA10" s="363"/>
      <c r="AB10" s="363"/>
      <c r="AC10" s="363"/>
      <c r="AD10" s="363"/>
      <c r="AE10" s="363"/>
      <c r="AF10" s="363"/>
      <c r="AG10" s="363"/>
      <c r="AH10" s="363"/>
      <c r="AI10" s="363"/>
      <c r="AJ10" s="363"/>
      <c r="AK10" s="363"/>
      <c r="AL10" s="363"/>
      <c r="AM10" s="363"/>
      <c r="AN10" s="363"/>
      <c r="AO10" s="363"/>
      <c r="AP10" s="363"/>
      <c r="AQ10" s="363"/>
      <c r="AR10" s="64"/>
    </row>
    <row r="11" spans="1:44" ht="15" customHeight="1">
      <c r="A11" s="350"/>
      <c r="B11" s="351"/>
      <c r="C11" s="351"/>
      <c r="D11" s="351"/>
      <c r="E11" s="362"/>
      <c r="F11" s="362"/>
      <c r="G11" s="362"/>
      <c r="H11" s="362"/>
      <c r="I11" s="362"/>
      <c r="J11" s="362"/>
      <c r="K11" s="362"/>
      <c r="L11" s="362"/>
      <c r="M11" s="362"/>
      <c r="N11" s="362"/>
      <c r="O11" s="362"/>
      <c r="P11" s="362"/>
      <c r="Q11" s="362"/>
      <c r="R11" s="362"/>
      <c r="S11" s="362"/>
      <c r="T11" s="362"/>
      <c r="U11" s="362"/>
      <c r="V11" s="339"/>
      <c r="W11" s="355"/>
      <c r="X11" s="353"/>
      <c r="Y11" s="353"/>
      <c r="Z11" s="353"/>
      <c r="AA11" s="363"/>
      <c r="AB11" s="363"/>
      <c r="AC11" s="363"/>
      <c r="AD11" s="363"/>
      <c r="AE11" s="363"/>
      <c r="AF11" s="363"/>
      <c r="AG11" s="363"/>
      <c r="AH11" s="363"/>
      <c r="AI11" s="363"/>
      <c r="AJ11" s="363"/>
      <c r="AK11" s="363"/>
      <c r="AL11" s="363"/>
      <c r="AM11" s="363"/>
      <c r="AN11" s="363"/>
      <c r="AO11" s="363"/>
      <c r="AP11" s="363"/>
      <c r="AQ11" s="363"/>
      <c r="AR11" s="64"/>
    </row>
    <row r="12" spans="1:44" ht="15" customHeight="1">
      <c r="A12" s="350"/>
      <c r="B12" s="351"/>
      <c r="C12" s="351"/>
      <c r="D12" s="351"/>
      <c r="E12" s="362"/>
      <c r="F12" s="362"/>
      <c r="G12" s="362"/>
      <c r="H12" s="362"/>
      <c r="I12" s="362"/>
      <c r="J12" s="362"/>
      <c r="K12" s="362"/>
      <c r="L12" s="362"/>
      <c r="M12" s="362"/>
      <c r="N12" s="362"/>
      <c r="O12" s="362"/>
      <c r="P12" s="362"/>
      <c r="Q12" s="362"/>
      <c r="R12" s="362"/>
      <c r="S12" s="362"/>
      <c r="T12" s="362"/>
      <c r="U12" s="362"/>
      <c r="V12" s="339"/>
      <c r="W12" s="355"/>
      <c r="X12" s="353"/>
      <c r="Y12" s="353"/>
      <c r="Z12" s="353"/>
      <c r="AA12" s="363"/>
      <c r="AB12" s="363"/>
      <c r="AC12" s="363"/>
      <c r="AD12" s="363"/>
      <c r="AE12" s="363"/>
      <c r="AF12" s="363"/>
      <c r="AG12" s="363"/>
      <c r="AH12" s="363"/>
      <c r="AI12" s="363"/>
      <c r="AJ12" s="363"/>
      <c r="AK12" s="363"/>
      <c r="AL12" s="363"/>
      <c r="AM12" s="363"/>
      <c r="AN12" s="363"/>
      <c r="AO12" s="363"/>
      <c r="AP12" s="363"/>
      <c r="AQ12" s="363"/>
      <c r="AR12" s="64"/>
    </row>
    <row r="13" spans="1:44" ht="15" customHeight="1">
      <c r="A13" s="350"/>
      <c r="B13" s="351"/>
      <c r="C13" s="351"/>
      <c r="D13" s="351"/>
      <c r="E13" s="362"/>
      <c r="F13" s="362"/>
      <c r="G13" s="362"/>
      <c r="H13" s="362"/>
      <c r="I13" s="362"/>
      <c r="J13" s="362"/>
      <c r="K13" s="362"/>
      <c r="L13" s="362"/>
      <c r="M13" s="362"/>
      <c r="N13" s="362"/>
      <c r="O13" s="362"/>
      <c r="P13" s="362"/>
      <c r="Q13" s="362"/>
      <c r="R13" s="362"/>
      <c r="S13" s="362"/>
      <c r="T13" s="362"/>
      <c r="U13" s="362"/>
      <c r="V13" s="339"/>
      <c r="W13" s="355"/>
      <c r="X13" s="353"/>
      <c r="Y13" s="353"/>
      <c r="Z13" s="353"/>
      <c r="AA13" s="363"/>
      <c r="AB13" s="363"/>
      <c r="AC13" s="363"/>
      <c r="AD13" s="363"/>
      <c r="AE13" s="363"/>
      <c r="AF13" s="363"/>
      <c r="AG13" s="363"/>
      <c r="AH13" s="363"/>
      <c r="AI13" s="363"/>
      <c r="AJ13" s="363"/>
      <c r="AK13" s="363"/>
      <c r="AL13" s="363"/>
      <c r="AM13" s="363"/>
      <c r="AN13" s="363"/>
      <c r="AO13" s="363"/>
      <c r="AP13" s="363"/>
      <c r="AQ13" s="363"/>
      <c r="AR13" s="64"/>
    </row>
    <row r="14" spans="1:44" ht="15" customHeight="1">
      <c r="A14" s="350"/>
      <c r="B14" s="351"/>
      <c r="C14" s="351"/>
      <c r="D14" s="351"/>
      <c r="E14" s="362"/>
      <c r="F14" s="362"/>
      <c r="G14" s="362"/>
      <c r="H14" s="362"/>
      <c r="I14" s="362"/>
      <c r="J14" s="362"/>
      <c r="K14" s="362"/>
      <c r="L14" s="362"/>
      <c r="M14" s="362"/>
      <c r="N14" s="362"/>
      <c r="O14" s="362"/>
      <c r="P14" s="362"/>
      <c r="Q14" s="362"/>
      <c r="R14" s="362"/>
      <c r="S14" s="362"/>
      <c r="T14" s="362"/>
      <c r="U14" s="362"/>
      <c r="V14" s="339"/>
      <c r="W14" s="355"/>
      <c r="X14" s="353"/>
      <c r="Y14" s="353"/>
      <c r="Z14" s="353"/>
      <c r="AA14" s="363"/>
      <c r="AB14" s="363"/>
      <c r="AC14" s="363"/>
      <c r="AD14" s="363"/>
      <c r="AE14" s="363"/>
      <c r="AF14" s="363"/>
      <c r="AG14" s="363"/>
      <c r="AH14" s="363"/>
      <c r="AI14" s="363"/>
      <c r="AJ14" s="363"/>
      <c r="AK14" s="363"/>
      <c r="AL14" s="363"/>
      <c r="AM14" s="363"/>
      <c r="AN14" s="363"/>
      <c r="AO14" s="363"/>
      <c r="AP14" s="363"/>
      <c r="AQ14" s="363"/>
      <c r="AR14" s="64"/>
    </row>
    <row r="15" spans="1:44" ht="15" customHeight="1">
      <c r="A15" s="350"/>
      <c r="B15" s="351"/>
      <c r="C15" s="351"/>
      <c r="D15" s="351"/>
      <c r="E15" s="362"/>
      <c r="F15" s="362"/>
      <c r="G15" s="362"/>
      <c r="H15" s="362"/>
      <c r="I15" s="362"/>
      <c r="J15" s="362"/>
      <c r="K15" s="362"/>
      <c r="L15" s="362"/>
      <c r="M15" s="362"/>
      <c r="N15" s="362"/>
      <c r="O15" s="362"/>
      <c r="P15" s="362"/>
      <c r="Q15" s="362"/>
      <c r="R15" s="362"/>
      <c r="S15" s="362"/>
      <c r="T15" s="362"/>
      <c r="U15" s="362"/>
      <c r="V15" s="339"/>
      <c r="W15" s="355"/>
      <c r="X15" s="353"/>
      <c r="Y15" s="353"/>
      <c r="Z15" s="353"/>
      <c r="AA15" s="363"/>
      <c r="AB15" s="363"/>
      <c r="AC15" s="363"/>
      <c r="AD15" s="363"/>
      <c r="AE15" s="363"/>
      <c r="AF15" s="363"/>
      <c r="AG15" s="363"/>
      <c r="AH15" s="363"/>
      <c r="AI15" s="363"/>
      <c r="AJ15" s="363"/>
      <c r="AK15" s="363"/>
      <c r="AL15" s="363"/>
      <c r="AM15" s="363"/>
      <c r="AN15" s="363"/>
      <c r="AO15" s="363"/>
      <c r="AP15" s="363"/>
      <c r="AQ15" s="363"/>
      <c r="AR15" s="64"/>
    </row>
    <row r="16" spans="1:44" ht="15" customHeight="1">
      <c r="A16" s="350"/>
      <c r="B16" s="351"/>
      <c r="C16" s="351"/>
      <c r="D16" s="351"/>
      <c r="E16" s="362"/>
      <c r="F16" s="362"/>
      <c r="G16" s="362"/>
      <c r="H16" s="362"/>
      <c r="I16" s="362"/>
      <c r="J16" s="362"/>
      <c r="K16" s="362"/>
      <c r="L16" s="362"/>
      <c r="M16" s="362"/>
      <c r="N16" s="362"/>
      <c r="O16" s="362"/>
      <c r="P16" s="362"/>
      <c r="Q16" s="362"/>
      <c r="R16" s="362"/>
      <c r="S16" s="362"/>
      <c r="T16" s="362"/>
      <c r="U16" s="362"/>
      <c r="V16" s="339"/>
      <c r="W16" s="355"/>
      <c r="X16" s="353"/>
      <c r="Y16" s="353"/>
      <c r="Z16" s="353"/>
      <c r="AA16" s="363"/>
      <c r="AB16" s="363"/>
      <c r="AC16" s="363"/>
      <c r="AD16" s="363"/>
      <c r="AE16" s="363"/>
      <c r="AF16" s="363"/>
      <c r="AG16" s="363"/>
      <c r="AH16" s="363"/>
      <c r="AI16" s="363"/>
      <c r="AJ16" s="363"/>
      <c r="AK16" s="363"/>
      <c r="AL16" s="363"/>
      <c r="AM16" s="363"/>
      <c r="AN16" s="363"/>
      <c r="AO16" s="363"/>
      <c r="AP16" s="363"/>
      <c r="AQ16" s="363"/>
      <c r="AR16" s="64"/>
    </row>
    <row r="17" spans="1:44" ht="15" customHeight="1">
      <c r="A17" s="350"/>
      <c r="B17" s="351"/>
      <c r="C17" s="351"/>
      <c r="D17" s="351"/>
      <c r="E17" s="362"/>
      <c r="F17" s="362"/>
      <c r="G17" s="362"/>
      <c r="H17" s="362"/>
      <c r="I17" s="362"/>
      <c r="J17" s="362"/>
      <c r="K17" s="362"/>
      <c r="L17" s="362"/>
      <c r="M17" s="362"/>
      <c r="N17" s="362"/>
      <c r="O17" s="362"/>
      <c r="P17" s="362"/>
      <c r="Q17" s="362"/>
      <c r="R17" s="362"/>
      <c r="S17" s="362"/>
      <c r="T17" s="362"/>
      <c r="U17" s="362"/>
      <c r="V17" s="339"/>
      <c r="W17" s="355"/>
      <c r="X17" s="353"/>
      <c r="Y17" s="353"/>
      <c r="Z17" s="353"/>
      <c r="AA17" s="363"/>
      <c r="AB17" s="363"/>
      <c r="AC17" s="363"/>
      <c r="AD17" s="363"/>
      <c r="AE17" s="363"/>
      <c r="AF17" s="363"/>
      <c r="AG17" s="363"/>
      <c r="AH17" s="363"/>
      <c r="AI17" s="363"/>
      <c r="AJ17" s="363"/>
      <c r="AK17" s="363"/>
      <c r="AL17" s="363"/>
      <c r="AM17" s="363"/>
      <c r="AN17" s="363"/>
      <c r="AO17" s="363"/>
      <c r="AP17" s="363"/>
      <c r="AQ17" s="363"/>
      <c r="AR17" s="64"/>
    </row>
    <row r="18" spans="1:44" ht="15" customHeight="1">
      <c r="A18" s="350"/>
      <c r="B18" s="351"/>
      <c r="C18" s="351"/>
      <c r="D18" s="351"/>
      <c r="E18" s="362"/>
      <c r="F18" s="362"/>
      <c r="G18" s="362"/>
      <c r="H18" s="362"/>
      <c r="I18" s="362"/>
      <c r="J18" s="362"/>
      <c r="K18" s="362"/>
      <c r="L18" s="362"/>
      <c r="M18" s="362"/>
      <c r="N18" s="362"/>
      <c r="O18" s="362"/>
      <c r="P18" s="362"/>
      <c r="Q18" s="362"/>
      <c r="R18" s="362"/>
      <c r="S18" s="362"/>
      <c r="T18" s="362"/>
      <c r="U18" s="362"/>
      <c r="V18" s="339"/>
      <c r="W18" s="355"/>
      <c r="X18" s="353"/>
      <c r="Y18" s="353"/>
      <c r="Z18" s="353"/>
      <c r="AA18" s="363"/>
      <c r="AB18" s="363"/>
      <c r="AC18" s="363"/>
      <c r="AD18" s="363"/>
      <c r="AE18" s="363"/>
      <c r="AF18" s="363"/>
      <c r="AG18" s="363"/>
      <c r="AH18" s="363"/>
      <c r="AI18" s="363"/>
      <c r="AJ18" s="363"/>
      <c r="AK18" s="363"/>
      <c r="AL18" s="363"/>
      <c r="AM18" s="363"/>
      <c r="AN18" s="363"/>
      <c r="AO18" s="363"/>
      <c r="AP18" s="363"/>
      <c r="AQ18" s="363"/>
      <c r="AR18" s="64"/>
    </row>
    <row r="19" spans="1:44" ht="15" customHeight="1">
      <c r="A19" s="350"/>
      <c r="B19" s="351"/>
      <c r="C19" s="351"/>
      <c r="D19" s="351"/>
      <c r="E19" s="362"/>
      <c r="F19" s="362"/>
      <c r="G19" s="362"/>
      <c r="H19" s="362"/>
      <c r="I19" s="362"/>
      <c r="J19" s="362"/>
      <c r="K19" s="362"/>
      <c r="L19" s="362"/>
      <c r="M19" s="362"/>
      <c r="N19" s="362"/>
      <c r="O19" s="362"/>
      <c r="P19" s="362"/>
      <c r="Q19" s="362"/>
      <c r="R19" s="362"/>
      <c r="S19" s="362"/>
      <c r="T19" s="362"/>
      <c r="U19" s="362"/>
      <c r="V19" s="339"/>
      <c r="W19" s="355"/>
      <c r="X19" s="353"/>
      <c r="Y19" s="353"/>
      <c r="Z19" s="353"/>
      <c r="AA19" s="363"/>
      <c r="AB19" s="363"/>
      <c r="AC19" s="363"/>
      <c r="AD19" s="363"/>
      <c r="AE19" s="363"/>
      <c r="AF19" s="363"/>
      <c r="AG19" s="363"/>
      <c r="AH19" s="363"/>
      <c r="AI19" s="363"/>
      <c r="AJ19" s="363"/>
      <c r="AK19" s="363"/>
      <c r="AL19" s="363"/>
      <c r="AM19" s="363"/>
      <c r="AN19" s="363"/>
      <c r="AO19" s="363"/>
      <c r="AP19" s="363"/>
      <c r="AQ19" s="363"/>
      <c r="AR19" s="64"/>
    </row>
    <row r="20" spans="1:44" ht="15" customHeight="1">
      <c r="A20" s="350"/>
      <c r="B20" s="351"/>
      <c r="C20" s="351"/>
      <c r="D20" s="351"/>
      <c r="E20" s="362"/>
      <c r="F20" s="362"/>
      <c r="G20" s="362"/>
      <c r="H20" s="362"/>
      <c r="I20" s="362"/>
      <c r="J20" s="362"/>
      <c r="K20" s="362"/>
      <c r="L20" s="362"/>
      <c r="M20" s="362"/>
      <c r="N20" s="362"/>
      <c r="O20" s="362"/>
      <c r="P20" s="362"/>
      <c r="Q20" s="362"/>
      <c r="R20" s="362"/>
      <c r="S20" s="362"/>
      <c r="T20" s="362"/>
      <c r="U20" s="362"/>
      <c r="V20" s="339"/>
      <c r="W20" s="355"/>
      <c r="X20" s="353"/>
      <c r="Y20" s="353"/>
      <c r="Z20" s="353"/>
      <c r="AA20" s="363"/>
      <c r="AB20" s="363"/>
      <c r="AC20" s="363"/>
      <c r="AD20" s="363"/>
      <c r="AE20" s="363"/>
      <c r="AF20" s="363"/>
      <c r="AG20" s="363"/>
      <c r="AH20" s="363"/>
      <c r="AI20" s="363"/>
      <c r="AJ20" s="363"/>
      <c r="AK20" s="363"/>
      <c r="AL20" s="363"/>
      <c r="AM20" s="363"/>
      <c r="AN20" s="363"/>
      <c r="AO20" s="363"/>
      <c r="AP20" s="363"/>
      <c r="AQ20" s="363"/>
      <c r="AR20" s="64"/>
    </row>
    <row r="21" spans="1:44">
      <c r="A21" s="350"/>
      <c r="B21" s="351"/>
      <c r="C21" s="351"/>
      <c r="D21" s="351"/>
      <c r="E21" s="362"/>
      <c r="F21" s="362"/>
      <c r="G21" s="362"/>
      <c r="H21" s="362"/>
      <c r="I21" s="362"/>
      <c r="J21" s="362"/>
      <c r="K21" s="362"/>
      <c r="L21" s="362"/>
      <c r="M21" s="362"/>
      <c r="N21" s="362"/>
      <c r="O21" s="362"/>
      <c r="P21" s="362"/>
      <c r="Q21" s="362"/>
      <c r="R21" s="362"/>
      <c r="S21" s="362"/>
      <c r="T21" s="362"/>
      <c r="U21" s="362"/>
      <c r="V21" s="108"/>
      <c r="W21" s="355"/>
      <c r="X21" s="353"/>
      <c r="Y21" s="353"/>
      <c r="Z21" s="353"/>
      <c r="AA21" s="363"/>
      <c r="AB21" s="363"/>
      <c r="AC21" s="363"/>
      <c r="AD21" s="363"/>
      <c r="AE21" s="363"/>
      <c r="AF21" s="363"/>
      <c r="AG21" s="363"/>
      <c r="AH21" s="363"/>
      <c r="AI21" s="363"/>
      <c r="AJ21" s="363"/>
      <c r="AK21" s="363"/>
      <c r="AL21" s="363"/>
      <c r="AM21" s="363"/>
      <c r="AN21" s="363"/>
      <c r="AO21" s="363"/>
      <c r="AP21" s="363"/>
      <c r="AQ21" s="363"/>
    </row>
    <row r="22" spans="1:44" ht="6" customHeight="1">
      <c r="R22" s="1"/>
      <c r="AN22" s="1"/>
      <c r="AO22" s="1"/>
    </row>
    <row r="23" spans="1:44" ht="15" customHeight="1">
      <c r="A23" s="356" t="s">
        <v>167</v>
      </c>
      <c r="B23" s="357"/>
      <c r="C23" s="357"/>
      <c r="D23" s="357"/>
      <c r="E23" s="364"/>
      <c r="F23" s="364"/>
      <c r="G23" s="364"/>
      <c r="H23" s="364"/>
      <c r="I23" s="364"/>
      <c r="J23" s="364"/>
      <c r="K23" s="364"/>
      <c r="L23" s="364"/>
      <c r="M23" s="364"/>
      <c r="N23" s="364"/>
      <c r="O23" s="364"/>
      <c r="P23" s="364"/>
      <c r="Q23" s="364"/>
      <c r="R23" s="364"/>
      <c r="S23" s="364"/>
      <c r="T23" s="364"/>
      <c r="U23" s="364"/>
      <c r="V23" s="64"/>
      <c r="W23" s="359" t="s">
        <v>169</v>
      </c>
      <c r="X23" s="360"/>
      <c r="Y23" s="360"/>
      <c r="Z23" s="360"/>
      <c r="AA23" s="365"/>
      <c r="AB23" s="365"/>
      <c r="AC23" s="365"/>
      <c r="AD23" s="365"/>
      <c r="AE23" s="365"/>
      <c r="AF23" s="365"/>
      <c r="AG23" s="365"/>
      <c r="AH23" s="365"/>
      <c r="AI23" s="365"/>
      <c r="AJ23" s="365"/>
      <c r="AK23" s="365"/>
      <c r="AL23" s="365"/>
      <c r="AM23" s="365"/>
      <c r="AN23" s="365"/>
      <c r="AO23" s="365"/>
      <c r="AP23" s="365"/>
      <c r="AQ23" s="365"/>
      <c r="AR23" s="64"/>
    </row>
    <row r="24" spans="1:44" ht="15" customHeight="1">
      <c r="A24" s="356"/>
      <c r="B24" s="357"/>
      <c r="C24" s="357"/>
      <c r="D24" s="357"/>
      <c r="E24" s="364"/>
      <c r="F24" s="364"/>
      <c r="G24" s="364"/>
      <c r="H24" s="364"/>
      <c r="I24" s="364"/>
      <c r="J24" s="364"/>
      <c r="K24" s="364"/>
      <c r="L24" s="364"/>
      <c r="M24" s="364"/>
      <c r="N24" s="364"/>
      <c r="O24" s="364"/>
      <c r="P24" s="364"/>
      <c r="Q24" s="364"/>
      <c r="R24" s="364"/>
      <c r="S24" s="364"/>
      <c r="T24" s="364"/>
      <c r="U24" s="364"/>
      <c r="V24" s="64"/>
      <c r="W24" s="359"/>
      <c r="X24" s="360"/>
      <c r="Y24" s="360"/>
      <c r="Z24" s="360"/>
      <c r="AA24" s="365"/>
      <c r="AB24" s="365"/>
      <c r="AC24" s="365"/>
      <c r="AD24" s="365"/>
      <c r="AE24" s="365"/>
      <c r="AF24" s="365"/>
      <c r="AG24" s="365"/>
      <c r="AH24" s="365"/>
      <c r="AI24" s="365"/>
      <c r="AJ24" s="365"/>
      <c r="AK24" s="365"/>
      <c r="AL24" s="365"/>
      <c r="AM24" s="365"/>
      <c r="AN24" s="365"/>
      <c r="AO24" s="365"/>
      <c r="AP24" s="365"/>
      <c r="AQ24" s="365"/>
      <c r="AR24" s="64"/>
    </row>
    <row r="25" spans="1:44" ht="15" customHeight="1">
      <c r="A25" s="356"/>
      <c r="B25" s="357"/>
      <c r="C25" s="357"/>
      <c r="D25" s="357"/>
      <c r="E25" s="364"/>
      <c r="F25" s="364"/>
      <c r="G25" s="364"/>
      <c r="H25" s="364"/>
      <c r="I25" s="364"/>
      <c r="J25" s="364"/>
      <c r="K25" s="364"/>
      <c r="L25" s="364"/>
      <c r="M25" s="364"/>
      <c r="N25" s="364"/>
      <c r="O25" s="364"/>
      <c r="P25" s="364"/>
      <c r="Q25" s="364"/>
      <c r="R25" s="364"/>
      <c r="S25" s="364"/>
      <c r="T25" s="364"/>
      <c r="U25" s="364"/>
      <c r="V25" s="64"/>
      <c r="W25" s="359"/>
      <c r="X25" s="360"/>
      <c r="Y25" s="360"/>
      <c r="Z25" s="360"/>
      <c r="AA25" s="365"/>
      <c r="AB25" s="365"/>
      <c r="AC25" s="365"/>
      <c r="AD25" s="365"/>
      <c r="AE25" s="365"/>
      <c r="AF25" s="365"/>
      <c r="AG25" s="365"/>
      <c r="AH25" s="365"/>
      <c r="AI25" s="365"/>
      <c r="AJ25" s="365"/>
      <c r="AK25" s="365"/>
      <c r="AL25" s="365"/>
      <c r="AM25" s="365"/>
      <c r="AN25" s="365"/>
      <c r="AO25" s="365"/>
      <c r="AP25" s="365"/>
      <c r="AQ25" s="365"/>
      <c r="AR25" s="64"/>
    </row>
    <row r="26" spans="1:44" ht="15" customHeight="1">
      <c r="A26" s="356"/>
      <c r="B26" s="357"/>
      <c r="C26" s="357"/>
      <c r="D26" s="357"/>
      <c r="E26" s="364"/>
      <c r="F26" s="364"/>
      <c r="G26" s="364"/>
      <c r="H26" s="364"/>
      <c r="I26" s="364"/>
      <c r="J26" s="364"/>
      <c r="K26" s="364"/>
      <c r="L26" s="364"/>
      <c r="M26" s="364"/>
      <c r="N26" s="364"/>
      <c r="O26" s="364"/>
      <c r="P26" s="364"/>
      <c r="Q26" s="364"/>
      <c r="R26" s="364"/>
      <c r="S26" s="364"/>
      <c r="T26" s="364"/>
      <c r="U26" s="364"/>
      <c r="V26" s="64"/>
      <c r="W26" s="359"/>
      <c r="X26" s="360"/>
      <c r="Y26" s="360"/>
      <c r="Z26" s="360"/>
      <c r="AA26" s="365"/>
      <c r="AB26" s="365"/>
      <c r="AC26" s="365"/>
      <c r="AD26" s="365"/>
      <c r="AE26" s="365"/>
      <c r="AF26" s="365"/>
      <c r="AG26" s="365"/>
      <c r="AH26" s="365"/>
      <c r="AI26" s="365"/>
      <c r="AJ26" s="365"/>
      <c r="AK26" s="365"/>
      <c r="AL26" s="365"/>
      <c r="AM26" s="365"/>
      <c r="AN26" s="365"/>
      <c r="AO26" s="365"/>
      <c r="AP26" s="365"/>
      <c r="AQ26" s="365"/>
      <c r="AR26" s="64"/>
    </row>
    <row r="27" spans="1:44" ht="15" customHeight="1">
      <c r="A27" s="356"/>
      <c r="B27" s="357"/>
      <c r="C27" s="357"/>
      <c r="D27" s="357"/>
      <c r="E27" s="364"/>
      <c r="F27" s="364"/>
      <c r="G27" s="364"/>
      <c r="H27" s="364"/>
      <c r="I27" s="364"/>
      <c r="J27" s="364"/>
      <c r="K27" s="364"/>
      <c r="L27" s="364"/>
      <c r="M27" s="364"/>
      <c r="N27" s="364"/>
      <c r="O27" s="364"/>
      <c r="P27" s="364"/>
      <c r="Q27" s="364"/>
      <c r="R27" s="364"/>
      <c r="S27" s="364"/>
      <c r="T27" s="364"/>
      <c r="U27" s="364"/>
      <c r="V27" s="64"/>
      <c r="W27" s="359"/>
      <c r="X27" s="360"/>
      <c r="Y27" s="360"/>
      <c r="Z27" s="360"/>
      <c r="AA27" s="365"/>
      <c r="AB27" s="365"/>
      <c r="AC27" s="365"/>
      <c r="AD27" s="365"/>
      <c r="AE27" s="365"/>
      <c r="AF27" s="365"/>
      <c r="AG27" s="365"/>
      <c r="AH27" s="365"/>
      <c r="AI27" s="365"/>
      <c r="AJ27" s="365"/>
      <c r="AK27" s="365"/>
      <c r="AL27" s="365"/>
      <c r="AM27" s="365"/>
      <c r="AN27" s="365"/>
      <c r="AO27" s="365"/>
      <c r="AP27" s="365"/>
      <c r="AQ27" s="365"/>
      <c r="AR27" s="64"/>
    </row>
    <row r="28" spans="1:44" ht="15" customHeight="1">
      <c r="A28" s="356"/>
      <c r="B28" s="357"/>
      <c r="C28" s="357"/>
      <c r="D28" s="357"/>
      <c r="E28" s="364"/>
      <c r="F28" s="364"/>
      <c r="G28" s="364"/>
      <c r="H28" s="364"/>
      <c r="I28" s="364"/>
      <c r="J28" s="364"/>
      <c r="K28" s="364"/>
      <c r="L28" s="364"/>
      <c r="M28" s="364"/>
      <c r="N28" s="364"/>
      <c r="O28" s="364"/>
      <c r="P28" s="364"/>
      <c r="Q28" s="364"/>
      <c r="R28" s="364"/>
      <c r="S28" s="364"/>
      <c r="T28" s="364"/>
      <c r="U28" s="364"/>
      <c r="V28" s="64"/>
      <c r="W28" s="359"/>
      <c r="X28" s="360"/>
      <c r="Y28" s="360"/>
      <c r="Z28" s="360"/>
      <c r="AA28" s="365"/>
      <c r="AB28" s="365"/>
      <c r="AC28" s="365"/>
      <c r="AD28" s="365"/>
      <c r="AE28" s="365"/>
      <c r="AF28" s="365"/>
      <c r="AG28" s="365"/>
      <c r="AH28" s="365"/>
      <c r="AI28" s="365"/>
      <c r="AJ28" s="365"/>
      <c r="AK28" s="365"/>
      <c r="AL28" s="365"/>
      <c r="AM28" s="365"/>
      <c r="AN28" s="365"/>
      <c r="AO28" s="365"/>
      <c r="AP28" s="365"/>
      <c r="AQ28" s="365"/>
      <c r="AR28" s="64"/>
    </row>
    <row r="29" spans="1:44" ht="15" customHeight="1">
      <c r="A29" s="356"/>
      <c r="B29" s="357"/>
      <c r="C29" s="357"/>
      <c r="D29" s="357"/>
      <c r="E29" s="364"/>
      <c r="F29" s="364"/>
      <c r="G29" s="364"/>
      <c r="H29" s="364"/>
      <c r="I29" s="364"/>
      <c r="J29" s="364"/>
      <c r="K29" s="364"/>
      <c r="L29" s="364"/>
      <c r="M29" s="364"/>
      <c r="N29" s="364"/>
      <c r="O29" s="364"/>
      <c r="P29" s="364"/>
      <c r="Q29" s="364"/>
      <c r="R29" s="364"/>
      <c r="S29" s="364"/>
      <c r="T29" s="364"/>
      <c r="U29" s="364"/>
      <c r="V29" s="64"/>
      <c r="W29" s="359"/>
      <c r="X29" s="360"/>
      <c r="Y29" s="360"/>
      <c r="Z29" s="360"/>
      <c r="AA29" s="365"/>
      <c r="AB29" s="365"/>
      <c r="AC29" s="365"/>
      <c r="AD29" s="365"/>
      <c r="AE29" s="365"/>
      <c r="AF29" s="365"/>
      <c r="AG29" s="365"/>
      <c r="AH29" s="365"/>
      <c r="AI29" s="365"/>
      <c r="AJ29" s="365"/>
      <c r="AK29" s="365"/>
      <c r="AL29" s="365"/>
      <c r="AM29" s="365"/>
      <c r="AN29" s="365"/>
      <c r="AO29" s="365"/>
      <c r="AP29" s="365"/>
      <c r="AQ29" s="365"/>
      <c r="AR29" s="64"/>
    </row>
    <row r="30" spans="1:44" ht="15" customHeight="1">
      <c r="A30" s="356"/>
      <c r="B30" s="357"/>
      <c r="C30" s="357"/>
      <c r="D30" s="357"/>
      <c r="E30" s="364"/>
      <c r="F30" s="364"/>
      <c r="G30" s="364"/>
      <c r="H30" s="364"/>
      <c r="I30" s="364"/>
      <c r="J30" s="364"/>
      <c r="K30" s="364"/>
      <c r="L30" s="364"/>
      <c r="M30" s="364"/>
      <c r="N30" s="364"/>
      <c r="O30" s="364"/>
      <c r="P30" s="364"/>
      <c r="Q30" s="364"/>
      <c r="R30" s="364"/>
      <c r="S30" s="364"/>
      <c r="T30" s="364"/>
      <c r="U30" s="364"/>
      <c r="V30" s="64"/>
      <c r="W30" s="359"/>
      <c r="X30" s="360"/>
      <c r="Y30" s="360"/>
      <c r="Z30" s="360"/>
      <c r="AA30" s="365"/>
      <c r="AB30" s="365"/>
      <c r="AC30" s="365"/>
      <c r="AD30" s="365"/>
      <c r="AE30" s="365"/>
      <c r="AF30" s="365"/>
      <c r="AG30" s="365"/>
      <c r="AH30" s="365"/>
      <c r="AI30" s="365"/>
      <c r="AJ30" s="365"/>
      <c r="AK30" s="365"/>
      <c r="AL30" s="365"/>
      <c r="AM30" s="365"/>
      <c r="AN30" s="365"/>
      <c r="AO30" s="365"/>
      <c r="AP30" s="365"/>
      <c r="AQ30" s="365"/>
      <c r="AR30" s="64"/>
    </row>
    <row r="31" spans="1:44" ht="15" customHeight="1">
      <c r="A31" s="356"/>
      <c r="B31" s="357"/>
      <c r="C31" s="357"/>
      <c r="D31" s="357"/>
      <c r="E31" s="364"/>
      <c r="F31" s="364"/>
      <c r="G31" s="364"/>
      <c r="H31" s="364"/>
      <c r="I31" s="364"/>
      <c r="J31" s="364"/>
      <c r="K31" s="364"/>
      <c r="L31" s="364"/>
      <c r="M31" s="364"/>
      <c r="N31" s="364"/>
      <c r="O31" s="364"/>
      <c r="P31" s="364"/>
      <c r="Q31" s="364"/>
      <c r="R31" s="364"/>
      <c r="S31" s="364"/>
      <c r="T31" s="364"/>
      <c r="U31" s="364"/>
      <c r="V31" s="64"/>
      <c r="W31" s="359"/>
      <c r="X31" s="360"/>
      <c r="Y31" s="360"/>
      <c r="Z31" s="360"/>
      <c r="AA31" s="365"/>
      <c r="AB31" s="365"/>
      <c r="AC31" s="365"/>
      <c r="AD31" s="365"/>
      <c r="AE31" s="365"/>
      <c r="AF31" s="365"/>
      <c r="AG31" s="365"/>
      <c r="AH31" s="365"/>
      <c r="AI31" s="365"/>
      <c r="AJ31" s="365"/>
      <c r="AK31" s="365"/>
      <c r="AL31" s="365"/>
      <c r="AM31" s="365"/>
      <c r="AN31" s="365"/>
      <c r="AO31" s="365"/>
      <c r="AP31" s="365"/>
      <c r="AQ31" s="365"/>
      <c r="AR31" s="64"/>
    </row>
    <row r="32" spans="1:44" ht="15" customHeight="1">
      <c r="A32" s="356"/>
      <c r="B32" s="357"/>
      <c r="C32" s="357"/>
      <c r="D32" s="357"/>
      <c r="E32" s="364"/>
      <c r="F32" s="364"/>
      <c r="G32" s="364"/>
      <c r="H32" s="364"/>
      <c r="I32" s="364"/>
      <c r="J32" s="364"/>
      <c r="K32" s="364"/>
      <c r="L32" s="364"/>
      <c r="M32" s="364"/>
      <c r="N32" s="364"/>
      <c r="O32" s="364"/>
      <c r="P32" s="364"/>
      <c r="Q32" s="364"/>
      <c r="R32" s="364"/>
      <c r="S32" s="364"/>
      <c r="T32" s="364"/>
      <c r="U32" s="364"/>
      <c r="V32" s="64"/>
      <c r="W32" s="359"/>
      <c r="X32" s="360"/>
      <c r="Y32" s="360"/>
      <c r="Z32" s="360"/>
      <c r="AA32" s="365"/>
      <c r="AB32" s="365"/>
      <c r="AC32" s="365"/>
      <c r="AD32" s="365"/>
      <c r="AE32" s="365"/>
      <c r="AF32" s="365"/>
      <c r="AG32" s="365"/>
      <c r="AH32" s="365"/>
      <c r="AI32" s="365"/>
      <c r="AJ32" s="365"/>
      <c r="AK32" s="365"/>
      <c r="AL32" s="365"/>
      <c r="AM32" s="365"/>
      <c r="AN32" s="365"/>
      <c r="AO32" s="365"/>
      <c r="AP32" s="365"/>
      <c r="AQ32" s="365"/>
      <c r="AR32" s="64"/>
    </row>
    <row r="33" spans="1:44" ht="15" customHeight="1">
      <c r="A33" s="356"/>
      <c r="B33" s="357"/>
      <c r="C33" s="357"/>
      <c r="D33" s="357"/>
      <c r="E33" s="364"/>
      <c r="F33" s="364"/>
      <c r="G33" s="364"/>
      <c r="H33" s="364"/>
      <c r="I33" s="364"/>
      <c r="J33" s="364"/>
      <c r="K33" s="364"/>
      <c r="L33" s="364"/>
      <c r="M33" s="364"/>
      <c r="N33" s="364"/>
      <c r="O33" s="364"/>
      <c r="P33" s="364"/>
      <c r="Q33" s="364"/>
      <c r="R33" s="364"/>
      <c r="S33" s="364"/>
      <c r="T33" s="364"/>
      <c r="U33" s="364"/>
      <c r="V33" s="64"/>
      <c r="W33" s="359"/>
      <c r="X33" s="360"/>
      <c r="Y33" s="360"/>
      <c r="Z33" s="360"/>
      <c r="AA33" s="365"/>
      <c r="AB33" s="365"/>
      <c r="AC33" s="365"/>
      <c r="AD33" s="365"/>
      <c r="AE33" s="365"/>
      <c r="AF33" s="365"/>
      <c r="AG33" s="365"/>
      <c r="AH33" s="365"/>
      <c r="AI33" s="365"/>
      <c r="AJ33" s="365"/>
      <c r="AK33" s="365"/>
      <c r="AL33" s="365"/>
      <c r="AM33" s="365"/>
      <c r="AN33" s="365"/>
      <c r="AO33" s="365"/>
      <c r="AP33" s="365"/>
      <c r="AQ33" s="365"/>
      <c r="AR33" s="64"/>
    </row>
    <row r="34" spans="1:44" ht="15" customHeight="1">
      <c r="A34" s="356"/>
      <c r="B34" s="357"/>
      <c r="C34" s="357"/>
      <c r="D34" s="357"/>
      <c r="E34" s="364"/>
      <c r="F34" s="364"/>
      <c r="G34" s="364"/>
      <c r="H34" s="364"/>
      <c r="I34" s="364"/>
      <c r="J34" s="364"/>
      <c r="K34" s="364"/>
      <c r="L34" s="364"/>
      <c r="M34" s="364"/>
      <c r="N34" s="364"/>
      <c r="O34" s="364"/>
      <c r="P34" s="364"/>
      <c r="Q34" s="364"/>
      <c r="R34" s="364"/>
      <c r="S34" s="364"/>
      <c r="T34" s="364"/>
      <c r="U34" s="364"/>
      <c r="V34" s="64"/>
      <c r="W34" s="359"/>
      <c r="X34" s="360"/>
      <c r="Y34" s="360"/>
      <c r="Z34" s="360"/>
      <c r="AA34" s="365"/>
      <c r="AB34" s="365"/>
      <c r="AC34" s="365"/>
      <c r="AD34" s="365"/>
      <c r="AE34" s="365"/>
      <c r="AF34" s="365"/>
      <c r="AG34" s="365"/>
      <c r="AH34" s="365"/>
      <c r="AI34" s="365"/>
      <c r="AJ34" s="365"/>
      <c r="AK34" s="365"/>
      <c r="AL34" s="365"/>
      <c r="AM34" s="365"/>
      <c r="AN34" s="365"/>
      <c r="AO34" s="365"/>
      <c r="AP34" s="365"/>
      <c r="AQ34" s="365"/>
      <c r="AR34" s="64"/>
    </row>
    <row r="35" spans="1:44" ht="15" customHeight="1">
      <c r="A35" s="356"/>
      <c r="B35" s="357"/>
      <c r="C35" s="357"/>
      <c r="D35" s="357"/>
      <c r="E35" s="364"/>
      <c r="F35" s="364"/>
      <c r="G35" s="364"/>
      <c r="H35" s="364"/>
      <c r="I35" s="364"/>
      <c r="J35" s="364"/>
      <c r="K35" s="364"/>
      <c r="L35" s="364"/>
      <c r="M35" s="364"/>
      <c r="N35" s="364"/>
      <c r="O35" s="364"/>
      <c r="P35" s="364"/>
      <c r="Q35" s="364"/>
      <c r="R35" s="364"/>
      <c r="S35" s="364"/>
      <c r="T35" s="364"/>
      <c r="U35" s="364"/>
      <c r="V35" s="64"/>
      <c r="W35" s="359"/>
      <c r="X35" s="360"/>
      <c r="Y35" s="360"/>
      <c r="Z35" s="360"/>
      <c r="AA35" s="365"/>
      <c r="AB35" s="365"/>
      <c r="AC35" s="365"/>
      <c r="AD35" s="365"/>
      <c r="AE35" s="365"/>
      <c r="AF35" s="365"/>
      <c r="AG35" s="365"/>
      <c r="AH35" s="365"/>
      <c r="AI35" s="365"/>
      <c r="AJ35" s="365"/>
      <c r="AK35" s="365"/>
      <c r="AL35" s="365"/>
      <c r="AM35" s="365"/>
      <c r="AN35" s="365"/>
      <c r="AO35" s="365"/>
      <c r="AP35" s="365"/>
      <c r="AQ35" s="365"/>
      <c r="AR35" s="64"/>
    </row>
    <row r="36" spans="1:44" ht="15" customHeight="1">
      <c r="A36" s="356"/>
      <c r="B36" s="357"/>
      <c r="C36" s="357"/>
      <c r="D36" s="357"/>
      <c r="E36" s="364"/>
      <c r="F36" s="364"/>
      <c r="G36" s="364"/>
      <c r="H36" s="364"/>
      <c r="I36" s="364"/>
      <c r="J36" s="364"/>
      <c r="K36" s="364"/>
      <c r="L36" s="364"/>
      <c r="M36" s="364"/>
      <c r="N36" s="364"/>
      <c r="O36" s="364"/>
      <c r="P36" s="364"/>
      <c r="Q36" s="364"/>
      <c r="R36" s="364"/>
      <c r="S36" s="364"/>
      <c r="T36" s="364"/>
      <c r="U36" s="364"/>
      <c r="V36" s="64"/>
      <c r="W36" s="359"/>
      <c r="X36" s="360"/>
      <c r="Y36" s="360"/>
      <c r="Z36" s="360"/>
      <c r="AA36" s="365"/>
      <c r="AB36" s="365"/>
      <c r="AC36" s="365"/>
      <c r="AD36" s="365"/>
      <c r="AE36" s="365"/>
      <c r="AF36" s="365"/>
      <c r="AG36" s="365"/>
      <c r="AH36" s="365"/>
      <c r="AI36" s="365"/>
      <c r="AJ36" s="365"/>
      <c r="AK36" s="365"/>
      <c r="AL36" s="365"/>
      <c r="AM36" s="365"/>
      <c r="AN36" s="365"/>
      <c r="AO36" s="365"/>
      <c r="AP36" s="365"/>
      <c r="AQ36" s="365"/>
      <c r="AR36" s="64"/>
    </row>
    <row r="37" spans="1:44" ht="15" customHeight="1">
      <c r="A37" s="356"/>
      <c r="B37" s="357"/>
      <c r="C37" s="357"/>
      <c r="D37" s="357"/>
      <c r="E37" s="364"/>
      <c r="F37" s="364"/>
      <c r="G37" s="364"/>
      <c r="H37" s="364"/>
      <c r="I37" s="364"/>
      <c r="J37" s="364"/>
      <c r="K37" s="364"/>
      <c r="L37" s="364"/>
      <c r="M37" s="364"/>
      <c r="N37" s="364"/>
      <c r="O37" s="364"/>
      <c r="P37" s="364"/>
      <c r="Q37" s="364"/>
      <c r="R37" s="364"/>
      <c r="S37" s="364"/>
      <c r="T37" s="364"/>
      <c r="U37" s="364"/>
      <c r="V37" s="64"/>
      <c r="W37" s="359"/>
      <c r="X37" s="360"/>
      <c r="Y37" s="360"/>
      <c r="Z37" s="360"/>
      <c r="AA37" s="365"/>
      <c r="AB37" s="365"/>
      <c r="AC37" s="365"/>
      <c r="AD37" s="365"/>
      <c r="AE37" s="365"/>
      <c r="AF37" s="365"/>
      <c r="AG37" s="365"/>
      <c r="AH37" s="365"/>
      <c r="AI37" s="365"/>
      <c r="AJ37" s="365"/>
      <c r="AK37" s="365"/>
      <c r="AL37" s="365"/>
      <c r="AM37" s="365"/>
      <c r="AN37" s="365"/>
      <c r="AO37" s="365"/>
      <c r="AP37" s="365"/>
      <c r="AQ37" s="365"/>
      <c r="AR37" s="64"/>
    </row>
    <row r="38" spans="1:44" ht="15" customHeight="1">
      <c r="A38" s="356"/>
      <c r="B38" s="357"/>
      <c r="C38" s="357"/>
      <c r="D38" s="357"/>
      <c r="E38" s="364"/>
      <c r="F38" s="364"/>
      <c r="G38" s="364"/>
      <c r="H38" s="364"/>
      <c r="I38" s="364"/>
      <c r="J38" s="364"/>
      <c r="K38" s="364"/>
      <c r="L38" s="364"/>
      <c r="M38" s="364"/>
      <c r="N38" s="364"/>
      <c r="O38" s="364"/>
      <c r="P38" s="364"/>
      <c r="Q38" s="364"/>
      <c r="R38" s="364"/>
      <c r="S38" s="364"/>
      <c r="T38" s="364"/>
      <c r="U38" s="364"/>
      <c r="V38" s="64"/>
      <c r="W38" s="359"/>
      <c r="X38" s="360"/>
      <c r="Y38" s="360"/>
      <c r="Z38" s="360"/>
      <c r="AA38" s="365"/>
      <c r="AB38" s="365"/>
      <c r="AC38" s="365"/>
      <c r="AD38" s="365"/>
      <c r="AE38" s="365"/>
      <c r="AF38" s="365"/>
      <c r="AG38" s="365"/>
      <c r="AH38" s="365"/>
      <c r="AI38" s="365"/>
      <c r="AJ38" s="365"/>
      <c r="AK38" s="365"/>
      <c r="AL38" s="365"/>
      <c r="AM38" s="365"/>
      <c r="AN38" s="365"/>
      <c r="AO38" s="365"/>
      <c r="AP38" s="365"/>
      <c r="AQ38" s="365"/>
      <c r="AR38" s="64"/>
    </row>
    <row r="39" spans="1:44" ht="15" customHeight="1">
      <c r="A39" s="356"/>
      <c r="B39" s="357"/>
      <c r="C39" s="357"/>
      <c r="D39" s="357"/>
      <c r="E39" s="364"/>
      <c r="F39" s="364"/>
      <c r="G39" s="364"/>
      <c r="H39" s="364"/>
      <c r="I39" s="364"/>
      <c r="J39" s="364"/>
      <c r="K39" s="364"/>
      <c r="L39" s="364"/>
      <c r="M39" s="364"/>
      <c r="N39" s="364"/>
      <c r="O39" s="364"/>
      <c r="P39" s="364"/>
      <c r="Q39" s="364"/>
      <c r="R39" s="364"/>
      <c r="S39" s="364"/>
      <c r="T39" s="364"/>
      <c r="U39" s="364"/>
      <c r="V39" s="64"/>
      <c r="W39" s="359"/>
      <c r="X39" s="360"/>
      <c r="Y39" s="360"/>
      <c r="Z39" s="360"/>
      <c r="AA39" s="365"/>
      <c r="AB39" s="365"/>
      <c r="AC39" s="365"/>
      <c r="AD39" s="365"/>
      <c r="AE39" s="365"/>
      <c r="AF39" s="365"/>
      <c r="AG39" s="365"/>
      <c r="AH39" s="365"/>
      <c r="AI39" s="365"/>
      <c r="AJ39" s="365"/>
      <c r="AK39" s="365"/>
      <c r="AL39" s="365"/>
      <c r="AM39" s="365"/>
      <c r="AN39" s="365"/>
      <c r="AO39" s="365"/>
      <c r="AP39" s="365"/>
      <c r="AQ39" s="365"/>
      <c r="AR39" s="64"/>
    </row>
    <row r="40" spans="1:44" ht="15" customHeight="1">
      <c r="A40" s="356"/>
      <c r="B40" s="357"/>
      <c r="C40" s="357"/>
      <c r="D40" s="357"/>
      <c r="E40" s="364"/>
      <c r="F40" s="364"/>
      <c r="G40" s="364"/>
      <c r="H40" s="364"/>
      <c r="I40" s="364"/>
      <c r="J40" s="364"/>
      <c r="K40" s="364"/>
      <c r="L40" s="364"/>
      <c r="M40" s="364"/>
      <c r="N40" s="364"/>
      <c r="O40" s="364"/>
      <c r="P40" s="364"/>
      <c r="Q40" s="364"/>
      <c r="R40" s="364"/>
      <c r="S40" s="364"/>
      <c r="T40" s="364"/>
      <c r="U40" s="364"/>
      <c r="V40" s="64"/>
      <c r="W40" s="359"/>
      <c r="X40" s="360"/>
      <c r="Y40" s="360"/>
      <c r="Z40" s="360"/>
      <c r="AA40" s="365"/>
      <c r="AB40" s="365"/>
      <c r="AC40" s="365"/>
      <c r="AD40" s="365"/>
      <c r="AE40" s="365"/>
      <c r="AF40" s="365"/>
      <c r="AG40" s="365"/>
      <c r="AH40" s="365"/>
      <c r="AI40" s="365"/>
      <c r="AJ40" s="365"/>
      <c r="AK40" s="365"/>
      <c r="AL40" s="365"/>
      <c r="AM40" s="365"/>
      <c r="AN40" s="365"/>
      <c r="AO40" s="365"/>
      <c r="AP40" s="365"/>
      <c r="AQ40" s="365"/>
      <c r="AR40" s="64"/>
    </row>
    <row r="41" spans="1:44" ht="15" customHeight="1">
      <c r="A41" s="356"/>
      <c r="B41" s="357"/>
      <c r="C41" s="357"/>
      <c r="D41" s="357"/>
      <c r="E41" s="364"/>
      <c r="F41" s="364"/>
      <c r="G41" s="364"/>
      <c r="H41" s="364"/>
      <c r="I41" s="364"/>
      <c r="J41" s="364"/>
      <c r="K41" s="364"/>
      <c r="L41" s="364"/>
      <c r="M41" s="364"/>
      <c r="N41" s="364"/>
      <c r="O41" s="364"/>
      <c r="P41" s="364"/>
      <c r="Q41" s="364"/>
      <c r="R41" s="364"/>
      <c r="S41" s="364"/>
      <c r="T41" s="364"/>
      <c r="U41" s="364"/>
      <c r="V41" s="64"/>
      <c r="W41" s="359"/>
      <c r="X41" s="360"/>
      <c r="Y41" s="360"/>
      <c r="Z41" s="360"/>
      <c r="AA41" s="365"/>
      <c r="AB41" s="365"/>
      <c r="AC41" s="365"/>
      <c r="AD41" s="365"/>
      <c r="AE41" s="365"/>
      <c r="AF41" s="365"/>
      <c r="AG41" s="365"/>
      <c r="AH41" s="365"/>
      <c r="AI41" s="365"/>
      <c r="AJ41" s="365"/>
      <c r="AK41" s="365"/>
      <c r="AL41" s="365"/>
      <c r="AM41" s="365"/>
      <c r="AN41" s="365"/>
      <c r="AO41" s="365"/>
      <c r="AP41" s="365"/>
      <c r="AQ41" s="365"/>
      <c r="AR41" s="64"/>
    </row>
    <row r="42" spans="1:44">
      <c r="A42" s="356"/>
      <c r="B42" s="357"/>
      <c r="C42" s="357"/>
      <c r="D42" s="357"/>
      <c r="E42" s="364"/>
      <c r="F42" s="364"/>
      <c r="G42" s="364"/>
      <c r="H42" s="364"/>
      <c r="I42" s="364"/>
      <c r="J42" s="364"/>
      <c r="K42" s="364"/>
      <c r="L42" s="364"/>
      <c r="M42" s="364"/>
      <c r="N42" s="364"/>
      <c r="O42" s="364"/>
      <c r="P42" s="364"/>
      <c r="Q42" s="364"/>
      <c r="R42" s="364"/>
      <c r="S42" s="364"/>
      <c r="T42" s="364"/>
      <c r="U42" s="364"/>
      <c r="W42" s="359"/>
      <c r="X42" s="360"/>
      <c r="Y42" s="360"/>
      <c r="Z42" s="360"/>
      <c r="AA42" s="365"/>
      <c r="AB42" s="365"/>
      <c r="AC42" s="365"/>
      <c r="AD42" s="365"/>
      <c r="AE42" s="365"/>
      <c r="AF42" s="365"/>
      <c r="AG42" s="365"/>
      <c r="AH42" s="365"/>
      <c r="AI42" s="365"/>
      <c r="AJ42" s="365"/>
      <c r="AK42" s="365"/>
      <c r="AL42" s="365"/>
      <c r="AM42" s="365"/>
      <c r="AN42" s="365"/>
      <c r="AO42" s="365"/>
      <c r="AP42" s="365"/>
      <c r="AQ42" s="365"/>
    </row>
  </sheetData>
  <sheetProtection selectLockedCells="1" selectUnlockedCells="1"/>
  <mergeCells count="85">
    <mergeCell ref="B39:D40"/>
    <mergeCell ref="E39:U40"/>
    <mergeCell ref="X39:Z40"/>
    <mergeCell ref="AA39:AQ40"/>
    <mergeCell ref="B41:D42"/>
    <mergeCell ref="E41:U42"/>
    <mergeCell ref="X41:Z42"/>
    <mergeCell ref="AA41:AQ42"/>
    <mergeCell ref="X35:Z36"/>
    <mergeCell ref="AA35:AQ36"/>
    <mergeCell ref="B37:D38"/>
    <mergeCell ref="E37:U38"/>
    <mergeCell ref="X37:Z38"/>
    <mergeCell ref="AA37:AQ38"/>
    <mergeCell ref="X31:Z32"/>
    <mergeCell ref="AA31:AQ32"/>
    <mergeCell ref="B33:D34"/>
    <mergeCell ref="E33:U34"/>
    <mergeCell ref="X33:Z34"/>
    <mergeCell ref="AA33:AQ34"/>
    <mergeCell ref="X27:Z28"/>
    <mergeCell ref="AA27:AQ28"/>
    <mergeCell ref="B29:D30"/>
    <mergeCell ref="E29:U30"/>
    <mergeCell ref="X29:Z30"/>
    <mergeCell ref="AA29:AQ30"/>
    <mergeCell ref="B31:D32"/>
    <mergeCell ref="E31:U32"/>
    <mergeCell ref="B35:D36"/>
    <mergeCell ref="E35:U36"/>
    <mergeCell ref="X23:Z24"/>
    <mergeCell ref="AA23:AQ24"/>
    <mergeCell ref="B25:D26"/>
    <mergeCell ref="E25:U26"/>
    <mergeCell ref="X25:Z26"/>
    <mergeCell ref="AA25:AQ26"/>
    <mergeCell ref="B20:D21"/>
    <mergeCell ref="E20:U21"/>
    <mergeCell ref="X20:Z21"/>
    <mergeCell ref="AA20:AQ21"/>
    <mergeCell ref="A23:A42"/>
    <mergeCell ref="B23:D24"/>
    <mergeCell ref="E23:U24"/>
    <mergeCell ref="W23:W42"/>
    <mergeCell ref="B27:D28"/>
    <mergeCell ref="E27:U28"/>
    <mergeCell ref="B16:D17"/>
    <mergeCell ref="E16:U17"/>
    <mergeCell ref="X16:Z17"/>
    <mergeCell ref="AA16:AQ17"/>
    <mergeCell ref="X18:Z19"/>
    <mergeCell ref="AA18:AQ19"/>
    <mergeCell ref="AA10:AQ11"/>
    <mergeCell ref="B12:D13"/>
    <mergeCell ref="E12:U13"/>
    <mergeCell ref="X12:Z13"/>
    <mergeCell ref="AA12:AQ13"/>
    <mergeCell ref="X14:Z15"/>
    <mergeCell ref="AA14:AQ15"/>
    <mergeCell ref="B8:D9"/>
    <mergeCell ref="E8:U9"/>
    <mergeCell ref="X8:Z9"/>
    <mergeCell ref="AA8:AQ9"/>
    <mergeCell ref="W2:W21"/>
    <mergeCell ref="X2:Z3"/>
    <mergeCell ref="AA2:AQ3"/>
    <mergeCell ref="B4:D5"/>
    <mergeCell ref="E4:U5"/>
    <mergeCell ref="X10:Z11"/>
    <mergeCell ref="X4:Z5"/>
    <mergeCell ref="AA4:AQ5"/>
    <mergeCell ref="B6:D7"/>
    <mergeCell ref="E6:U7"/>
    <mergeCell ref="X6:Z7"/>
    <mergeCell ref="AA6:AQ7"/>
    <mergeCell ref="A1:L1"/>
    <mergeCell ref="A2:A21"/>
    <mergeCell ref="B2:D3"/>
    <mergeCell ref="E2:U3"/>
    <mergeCell ref="B10:D11"/>
    <mergeCell ref="E10:U11"/>
    <mergeCell ref="B14:D15"/>
    <mergeCell ref="E14:U15"/>
    <mergeCell ref="B18:D19"/>
    <mergeCell ref="E18:U19"/>
  </mergeCells>
  <phoneticPr fontId="22" type="noConversion"/>
  <pageMargins left="0.2" right="0.60972222222222228" top="0.3840277777777778" bottom="0.12986111111111112" header="0.12013888888888889" footer="0.51180555555555551"/>
  <pageSetup paperSize="9" scale="90" firstPageNumber="0" orientation="landscape" horizontalDpi="300" verticalDpi="300"/>
  <headerFooter alignWithMargins="0">
    <oddHeader>&amp;LFoglio 4&amp;C&amp;"Arial,Grassetto"&amp;12Nido Settimo centro 1 anno 2013- 2014 risposte 35 su 55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7:AP13"/>
  <sheetViews>
    <sheetView topLeftCell="A11" zoomScale="115" zoomScaleNormal="115" workbookViewId="0">
      <selection activeCell="D17" sqref="D17"/>
    </sheetView>
  </sheetViews>
  <sheetFormatPr baseColWidth="10" defaultRowHeight="13"/>
  <cols>
    <col min="1" max="1" width="8.83203125" customWidth="1"/>
    <col min="2" max="2" width="5" customWidth="1"/>
    <col min="3" max="3" width="0" hidden="1" customWidth="1"/>
    <col min="4" max="4" width="28.33203125" customWidth="1"/>
    <col min="5" max="256" width="8.83203125" customWidth="1"/>
  </cols>
  <sheetData>
    <row r="7" spans="4:42" ht="7.5" customHeight="1"/>
    <row r="8" spans="4:42" hidden="1"/>
    <row r="9" spans="4:42" hidden="1"/>
    <row r="10" spans="4:42" hidden="1"/>
    <row r="11" spans="4:42" s="340" customFormat="1" ht="216.75" customHeight="1">
      <c r="E11" s="341" t="s">
        <v>178</v>
      </c>
      <c r="F11" s="341" t="s">
        <v>179</v>
      </c>
      <c r="G11" s="341" t="s">
        <v>180</v>
      </c>
      <c r="H11" s="341" t="s">
        <v>181</v>
      </c>
      <c r="I11" s="341" t="s">
        <v>182</v>
      </c>
      <c r="J11" s="341" t="s">
        <v>183</v>
      </c>
      <c r="K11" s="341" t="s">
        <v>184</v>
      </c>
      <c r="L11" s="341" t="s">
        <v>185</v>
      </c>
      <c r="M11" s="341" t="s">
        <v>186</v>
      </c>
      <c r="N11" s="341" t="s">
        <v>187</v>
      </c>
      <c r="O11" s="341" t="s">
        <v>188</v>
      </c>
      <c r="P11" s="341" t="s">
        <v>189</v>
      </c>
      <c r="Q11" s="341" t="s">
        <v>190</v>
      </c>
      <c r="R11" s="341" t="s">
        <v>191</v>
      </c>
      <c r="S11" s="341" t="s">
        <v>192</v>
      </c>
      <c r="T11" s="341" t="s">
        <v>193</v>
      </c>
      <c r="U11" s="341" t="s">
        <v>194</v>
      </c>
      <c r="V11" s="341" t="s">
        <v>195</v>
      </c>
      <c r="W11" s="341" t="s">
        <v>196</v>
      </c>
      <c r="X11" s="341" t="s">
        <v>84</v>
      </c>
      <c r="Y11" s="341" t="s">
        <v>197</v>
      </c>
      <c r="Z11" s="341" t="s">
        <v>198</v>
      </c>
      <c r="AA11" s="341" t="s">
        <v>199</v>
      </c>
      <c r="AB11" s="341" t="s">
        <v>200</v>
      </c>
      <c r="AC11" s="341" t="s">
        <v>201</v>
      </c>
      <c r="AD11" s="341" t="s">
        <v>202</v>
      </c>
      <c r="AE11" s="341" t="s">
        <v>203</v>
      </c>
      <c r="AF11" s="341" t="s">
        <v>95</v>
      </c>
      <c r="AG11" s="341" t="s">
        <v>204</v>
      </c>
      <c r="AH11" s="341" t="s">
        <v>205</v>
      </c>
      <c r="AI11" s="341" t="s">
        <v>206</v>
      </c>
      <c r="AJ11" s="341" t="s">
        <v>207</v>
      </c>
      <c r="AK11" s="341" t="s">
        <v>208</v>
      </c>
      <c r="AL11" s="341" t="s">
        <v>209</v>
      </c>
      <c r="AM11" s="341" t="s">
        <v>210</v>
      </c>
      <c r="AN11" s="341" t="s">
        <v>102</v>
      </c>
      <c r="AO11" s="341" t="s">
        <v>211</v>
      </c>
      <c r="AP11" s="341" t="s">
        <v>212</v>
      </c>
    </row>
    <row r="12" spans="4:42">
      <c r="D12" s="342" t="s">
        <v>213</v>
      </c>
      <c r="E12" s="343">
        <f>'Foglio 1'!C75</f>
        <v>0.63235294117647056</v>
      </c>
      <c r="F12" s="343">
        <f>'Foglio 1'!E75</f>
        <v>0.82352941176470584</v>
      </c>
      <c r="G12" s="343">
        <f>'Foglio 1'!F75</f>
        <v>0.82352941176470584</v>
      </c>
      <c r="H12" s="343">
        <f>'Foglio 1'!G75</f>
        <v>0.88235294117647056</v>
      </c>
      <c r="I12" s="343">
        <f>'Foglio 1'!H75</f>
        <v>0.91176470588235292</v>
      </c>
      <c r="J12" s="343">
        <f>'Foglio 1'!J75</f>
        <v>0.82352941176470584</v>
      </c>
      <c r="K12" s="343">
        <f>'Foglio 1'!K75</f>
        <v>0.90277777777777779</v>
      </c>
      <c r="L12" s="343">
        <f>'Foglio 1'!L75</f>
        <v>0.875</v>
      </c>
      <c r="M12" s="343">
        <f>'Foglio 1'!M75</f>
        <v>0.79411764705882348</v>
      </c>
      <c r="N12" s="343">
        <f>'Foglio 1'!N75</f>
        <v>0.82352941176470584</v>
      </c>
      <c r="O12" s="343">
        <f>'Foglio 1'!O75</f>
        <v>0.75806451612903225</v>
      </c>
      <c r="P12" s="343">
        <f>'Foglio 1'!P75</f>
        <v>0.75735294117647056</v>
      </c>
      <c r="Q12" s="343">
        <f>'Foglio 1'!Q75</f>
        <v>0.80882352941176472</v>
      </c>
      <c r="R12" s="343">
        <f>'Foglio 1'!R75</f>
        <v>0.80882352941176472</v>
      </c>
      <c r="S12" s="343">
        <f>'Foglio 1'!S75</f>
        <v>0.80882352941176472</v>
      </c>
      <c r="T12" s="343">
        <f>'Foglio 1'!T75</f>
        <v>0.79411764705882348</v>
      </c>
      <c r="U12" s="343">
        <f>'Foglio 1'!U75</f>
        <v>0.90441176470588236</v>
      </c>
      <c r="V12" s="343">
        <f>'Foglio 1'!V75</f>
        <v>0.79545454545454541</v>
      </c>
      <c r="W12" s="343">
        <f>'Foglio 1'!W75</f>
        <v>0.69696969696969702</v>
      </c>
      <c r="X12" s="343">
        <f>'Foglio 1'!X75</f>
        <v>0.875</v>
      </c>
      <c r="Y12" s="343">
        <f>'Foglio 1'!Y75</f>
        <v>0.93939393939393945</v>
      </c>
      <c r="Z12" s="343">
        <f>'Foglio 1'!Z75</f>
        <v>0.86764705882352944</v>
      </c>
      <c r="AA12" s="343">
        <f>'Foglio 1'!AA75</f>
        <v>0.79411764705882348</v>
      </c>
      <c r="AB12" s="343">
        <f>'Foglio 1'!AB75</f>
        <v>0.83823529411764708</v>
      </c>
      <c r="AC12" s="343">
        <f>'Foglio 1'!AC75</f>
        <v>0.86029411764705888</v>
      </c>
      <c r="AD12" s="343">
        <f>'Foglio 1'!AD75</f>
        <v>0.80882352941176472</v>
      </c>
      <c r="AE12" s="343">
        <f>'Foglio 1'!AE75</f>
        <v>0.81617647058823528</v>
      </c>
      <c r="AF12" s="343">
        <f>'Foglio 1'!AF75</f>
        <v>0.75</v>
      </c>
      <c r="AG12" s="343">
        <f>'Foglio 1'!AG75</f>
        <v>0.78676470588235292</v>
      </c>
      <c r="AH12" s="343">
        <f>'Foglio 1'!AH75</f>
        <v>0.93382352941176472</v>
      </c>
      <c r="AI12" s="343">
        <f>'Foglio 1'!AI75</f>
        <v>0.90151515151515149</v>
      </c>
      <c r="AJ12" s="343">
        <f>'Foglio 1'!AJ75</f>
        <v>0.76515151515151514</v>
      </c>
      <c r="AK12" s="343">
        <f>'Foglio 1'!AK75</f>
        <v>0.78030303030303028</v>
      </c>
      <c r="AL12" s="343">
        <f>'Foglio 1'!AL75</f>
        <v>0.89393939393939392</v>
      </c>
      <c r="AM12" s="343">
        <f>'Foglio 1'!AM75</f>
        <v>0.86029411764705888</v>
      </c>
      <c r="AN12" s="343">
        <f>'Foglio 1'!AN75</f>
        <v>0.859375</v>
      </c>
      <c r="AO12" s="343">
        <f>'Foglio 1'!AO75</f>
        <v>0.83088235294117652</v>
      </c>
      <c r="AP12" s="343">
        <f>'Foglio 1'!AS75</f>
        <v>0.82612612612612613</v>
      </c>
    </row>
    <row r="13" spans="4:42">
      <c r="D13" s="342" t="s">
        <v>214</v>
      </c>
      <c r="E13" s="344"/>
      <c r="F13" s="344"/>
      <c r="G13" s="344"/>
      <c r="H13" s="344"/>
      <c r="I13" s="344"/>
      <c r="J13" s="344"/>
      <c r="K13" s="344"/>
      <c r="L13" s="344"/>
      <c r="M13" s="344"/>
      <c r="N13" s="344"/>
      <c r="O13" s="344"/>
      <c r="P13" s="344"/>
      <c r="Q13" s="344"/>
      <c r="R13" s="344"/>
      <c r="S13" s="344"/>
      <c r="T13" s="344"/>
      <c r="U13" s="344"/>
      <c r="V13" s="344"/>
      <c r="W13" s="344"/>
      <c r="X13" s="344"/>
      <c r="Y13" s="344"/>
      <c r="Z13" s="344"/>
      <c r="AA13" s="344"/>
      <c r="AB13" s="344"/>
      <c r="AC13" s="344"/>
      <c r="AD13" s="344"/>
      <c r="AE13" s="344"/>
      <c r="AF13" s="344"/>
      <c r="AG13" s="344"/>
      <c r="AH13" s="344"/>
      <c r="AI13" s="344"/>
      <c r="AJ13" s="344"/>
      <c r="AK13" s="344"/>
      <c r="AL13" s="344"/>
      <c r="AM13" s="344"/>
      <c r="AN13" s="344"/>
      <c r="AO13" s="344"/>
      <c r="AP13" s="344"/>
    </row>
  </sheetData>
  <sheetProtection sheet="1" objects="1" scenarios="1"/>
  <phoneticPr fontId="22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5" defaultRowHeight="13"/>
  <sheetData/>
  <sheetProtection selectLockedCells="1" selectUnlockedCells="1"/>
  <phoneticPr fontId="22" type="noConversion"/>
  <pageMargins left="0.75" right="0.75" top="0.37013888888888891" bottom="0.2298611111111111" header="0.19027777777777777" footer="0.51180555555555551"/>
  <pageSetup paperSize="9" firstPageNumber="0" orientation="landscape" horizontalDpi="300" verticalDpi="300"/>
  <headerFooter alignWithMargins="0">
    <oddHeader>&amp;CQuestionario Asilo Nido - Qualità Percepita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Foglio 1</vt:lpstr>
      <vt:lpstr>Foglio 1 con F.C.</vt:lpstr>
      <vt:lpstr>Foglio2</vt:lpstr>
      <vt:lpstr>Foglio 2 con F.C.</vt:lpstr>
      <vt:lpstr>Foglio3</vt:lpstr>
      <vt:lpstr>Foglio4</vt:lpstr>
      <vt:lpstr>Foglio4 (2)</vt:lpstr>
      <vt:lpstr>Dati per grafici</vt:lpstr>
      <vt:lpstr>Andamento anno corrente</vt:lpstr>
      <vt:lpstr>Confronto anno precedente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Utente di Microsoft Office</cp:lastModifiedBy>
  <dcterms:created xsi:type="dcterms:W3CDTF">2018-05-15T08:11:29Z</dcterms:created>
  <dcterms:modified xsi:type="dcterms:W3CDTF">2018-05-15T08:11:29Z</dcterms:modified>
</cp:coreProperties>
</file>